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2760" yWindow="32760" windowWidth="15570" windowHeight="11760" tabRatio="539"/>
  </bookViews>
  <sheets>
    <sheet name="виписані лісорубні квитки" sheetId="22" r:id="rId1"/>
    <sheet name="план проведення рубок" sheetId="24" r:id="rId2"/>
  </sheets>
  <calcPr calcId="162913"/>
</workbook>
</file>

<file path=xl/calcChain.xml><?xml version="1.0" encoding="utf-8"?>
<calcChain xmlns="http://schemas.openxmlformats.org/spreadsheetml/2006/main">
  <c r="K140" i="24" l="1"/>
  <c r="J140" i="24"/>
  <c r="I140" i="24"/>
  <c r="N82" i="22"/>
  <c r="M82" i="22"/>
  <c r="L82" i="22"/>
  <c r="N73" i="22"/>
  <c r="I122" i="24"/>
  <c r="K137" i="24"/>
  <c r="J137" i="24"/>
  <c r="I137" i="24"/>
  <c r="K100" i="24"/>
  <c r="J100" i="24"/>
  <c r="I100" i="24"/>
  <c r="N79" i="22"/>
  <c r="M79" i="22"/>
  <c r="L79" i="22"/>
  <c r="M73" i="22"/>
  <c r="L73" i="22"/>
  <c r="N50" i="22"/>
  <c r="M50" i="22"/>
  <c r="L50" i="22"/>
  <c r="N46" i="22"/>
  <c r="M46" i="22"/>
  <c r="L46" i="22"/>
  <c r="I30" i="24"/>
  <c r="J30" i="24"/>
  <c r="K30" i="24"/>
  <c r="K122" i="24"/>
  <c r="J122" i="24"/>
  <c r="M84" i="22" l="1"/>
  <c r="I142" i="24"/>
  <c r="J142" i="24"/>
  <c r="K142" i="24"/>
  <c r="L84" i="22"/>
  <c r="N84" i="22"/>
</calcChain>
</file>

<file path=xl/sharedStrings.xml><?xml version="1.0" encoding="utf-8"?>
<sst xmlns="http://schemas.openxmlformats.org/spreadsheetml/2006/main" count="330" uniqueCount="130">
  <si>
    <t>№ з/п</t>
  </si>
  <si>
    <t>Вид, спосіб рубки</t>
  </si>
  <si>
    <t>Площа, га</t>
  </si>
  <si>
    <t>Запас деревини, куб.м</t>
  </si>
  <si>
    <t>Лісорубний квиток</t>
  </si>
  <si>
    <t>загальний</t>
  </si>
  <si>
    <t>ліквідний</t>
  </si>
  <si>
    <t>серія</t>
  </si>
  <si>
    <t>№</t>
  </si>
  <si>
    <t>дата виписки</t>
  </si>
  <si>
    <t>1. Рубки головного користування</t>
  </si>
  <si>
    <t>Разом</t>
  </si>
  <si>
    <t>Господарська секція</t>
  </si>
  <si>
    <t>Номер виділу</t>
  </si>
  <si>
    <t>Назва сільської ради</t>
  </si>
  <si>
    <t>Всього</t>
  </si>
  <si>
    <t>Катего-рія (група) лісів</t>
  </si>
  <si>
    <t>Номер квар-талу</t>
  </si>
  <si>
    <t>Вид, спосіб рубуки</t>
  </si>
  <si>
    <t>Намер кварталу</t>
  </si>
  <si>
    <t>Запас, куб.м.</t>
  </si>
  <si>
    <t xml:space="preserve">рубок формування та оздоровлення лісів та інших рубок, пов'язаних і не пов'язаних з веденням лісового господарства </t>
  </si>
  <si>
    <t>Сумського обласного комунального агролісгосподарського підприємства "Сумиоблагроліс"</t>
  </si>
  <si>
    <t>Інформація (для оприлюднення  на сайті)</t>
  </si>
  <si>
    <t>про виписані лісорубні квитки на заготівлю деревини в порядку рубок головного користування, рубок догляду</t>
  </si>
  <si>
    <t>2. Рубки догляду</t>
  </si>
  <si>
    <t>3. Рубки формування та оздоровлення лісів</t>
  </si>
  <si>
    <t>4. Інші рубки, пов'язані і не пов'язані з веденням лісового господарства</t>
  </si>
  <si>
    <t>про орієнтовний план рубок головного користування, рубок догляду</t>
  </si>
  <si>
    <t>Разом:</t>
  </si>
  <si>
    <t xml:space="preserve"> </t>
  </si>
  <si>
    <t>СУ</t>
  </si>
  <si>
    <t>4.1. Рубки догляду в полезахисних лісових смугах</t>
  </si>
  <si>
    <t>4.2. Інші нп</t>
  </si>
  <si>
    <t>4,2 Інші нп</t>
  </si>
  <si>
    <t xml:space="preserve"> у 2025 році по  ДП " Недригайлівський лісгосп"  станом на 26.09.2025 року</t>
  </si>
  <si>
    <t xml:space="preserve"> лісництво, підрозділ</t>
  </si>
  <si>
    <t>СЛР</t>
  </si>
  <si>
    <t>53.4</t>
  </si>
  <si>
    <t>Липоводолинський</t>
  </si>
  <si>
    <t>20250108-000004</t>
  </si>
  <si>
    <t>14.1</t>
  </si>
  <si>
    <t>20250108-000005</t>
  </si>
  <si>
    <t>14.2</t>
  </si>
  <si>
    <t>20240725-000095</t>
  </si>
  <si>
    <t>20250109-000167</t>
  </si>
  <si>
    <t>39.01.2025</t>
  </si>
  <si>
    <t>44</t>
  </si>
  <si>
    <t>20250110-000404</t>
  </si>
  <si>
    <t>13.1</t>
  </si>
  <si>
    <t>20250123-000192</t>
  </si>
  <si>
    <t>28.1</t>
  </si>
  <si>
    <t>20250205-000103</t>
  </si>
  <si>
    <t>23.1</t>
  </si>
  <si>
    <t>20250210-000209</t>
  </si>
  <si>
    <t>33.1</t>
  </si>
  <si>
    <t>20250212-000091</t>
  </si>
  <si>
    <t>33.3</t>
  </si>
  <si>
    <t>20250224-000146</t>
  </si>
  <si>
    <t>17.1</t>
  </si>
  <si>
    <t>20250224-000165</t>
  </si>
  <si>
    <t>33.2</t>
  </si>
  <si>
    <t>20250224-000169</t>
  </si>
  <si>
    <t>53.1</t>
  </si>
  <si>
    <t>20250516-000221</t>
  </si>
  <si>
    <t>46.1</t>
  </si>
  <si>
    <t>Недригайлівський</t>
  </si>
  <si>
    <t>20240910-000380</t>
  </si>
  <si>
    <t>47.1</t>
  </si>
  <si>
    <t>Дз</t>
  </si>
  <si>
    <t>20250108-000014</t>
  </si>
  <si>
    <t>15.7</t>
  </si>
  <si>
    <t>20250108-000016</t>
  </si>
  <si>
    <t>8.3</t>
  </si>
  <si>
    <t>20250109-000004</t>
  </si>
  <si>
    <t>19.4</t>
  </si>
  <si>
    <t>20250109-000010</t>
  </si>
  <si>
    <t>19.5</t>
  </si>
  <si>
    <t>20250115-000011</t>
  </si>
  <si>
    <t>12.1</t>
  </si>
  <si>
    <t>20250123-000187</t>
  </si>
  <si>
    <t>15.8</t>
  </si>
  <si>
    <t>20250124-000175</t>
  </si>
  <si>
    <t>12.2</t>
  </si>
  <si>
    <t>20250124-000187</t>
  </si>
  <si>
    <t>12.3</t>
  </si>
  <si>
    <t>20250307-000151</t>
  </si>
  <si>
    <t>15.9</t>
  </si>
  <si>
    <t>20250310-000248</t>
  </si>
  <si>
    <t>5.1</t>
  </si>
  <si>
    <t>20250528-000360</t>
  </si>
  <si>
    <t>29.1</t>
  </si>
  <si>
    <t>20250528-000842</t>
  </si>
  <si>
    <t>2.1</t>
  </si>
  <si>
    <t>Сз</t>
  </si>
  <si>
    <t>Бп</t>
  </si>
  <si>
    <t>Язл</t>
  </si>
  <si>
    <t>Влч</t>
  </si>
  <si>
    <t>Вяз</t>
  </si>
  <si>
    <t>Коровинська ОТГ</t>
  </si>
  <si>
    <t>Недригайлівська ОТГ</t>
  </si>
  <si>
    <t>Вільшанська ОТГ</t>
  </si>
  <si>
    <t>Липоводолинська ОТГ</t>
  </si>
  <si>
    <t>Синівська ОТГ</t>
  </si>
  <si>
    <t>20250324-000240</t>
  </si>
  <si>
    <t>20250714-000323</t>
  </si>
  <si>
    <t>11.1</t>
  </si>
  <si>
    <t>41</t>
  </si>
  <si>
    <t>2025320-000344</t>
  </si>
  <si>
    <t>20250418-000260</t>
  </si>
  <si>
    <t>20250520-000861</t>
  </si>
  <si>
    <t>20250523-000122</t>
  </si>
  <si>
    <t>20250523-000763</t>
  </si>
  <si>
    <t>20250527-000528</t>
  </si>
  <si>
    <t>20250528-000553</t>
  </si>
  <si>
    <t>20250529-000716</t>
  </si>
  <si>
    <t>20250529-000954</t>
  </si>
  <si>
    <t>20250530-000511</t>
  </si>
  <si>
    <t>20250710-000062</t>
  </si>
  <si>
    <t>20250710-000280</t>
  </si>
  <si>
    <t>20250727-000003</t>
  </si>
  <si>
    <t>20250801-000227</t>
  </si>
  <si>
    <t>20250804-000214</t>
  </si>
  <si>
    <t>20250904-000292</t>
  </si>
  <si>
    <t>СРВ</t>
  </si>
  <si>
    <t>Акб</t>
  </si>
  <si>
    <t xml:space="preserve"> у 2025 році по  ДП " Недригайлівський лісгосп"  станом на 26.09.2025 р.</t>
  </si>
  <si>
    <t>Лісництво, підрозділ</t>
  </si>
  <si>
    <t>9</t>
  </si>
  <si>
    <t>Коровинська отг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</si>
</sst>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sz val="1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1"/>
      <name val="Times New Roman"/>
      <family val="1"/>
      <charset val="204"/>
    </font>
    <font>
      <sz val="11"/>
      <name val="Arial CYR"/>
    </font>
    <font>
      <sz val="11"/>
      <color indexed="8"/>
      <name val="Arial Narrow"/>
      <family val="2"/>
      <charset val="204"/>
    </font>
    <font>
      <sz val="11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sz val="11"/>
      <name val="Times New Roman"/>
      <family val="1"/>
      <charset val="204"/>
    </font>
    <font>
      <sz val="10"/>
      <color indexed="8"/>
      <name val="Aptos Narrow"/>
      <family val="2"/>
    </font>
    <font>
      <sz val="10"/>
      <name val="Aptos Narrow"/>
      <family val="2"/>
    </font>
    <font>
      <b/>
      <sz val="11"/>
      <name val="Arial Narrow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8"/>
      <color indexed="8"/>
      <name val="Aptos Narrow"/>
      <family val="2"/>
    </font>
    <font>
      <sz val="8"/>
      <name val="Aptos Narrow"/>
      <family val="2"/>
    </font>
    <font>
      <sz val="7"/>
      <name val="Aptos Narrow"/>
      <family val="2"/>
    </font>
    <font>
      <sz val="7"/>
      <color indexed="8"/>
      <name val="Aptos Narrow"/>
      <family val="2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sz val="8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9">
    <xf numFmtId="0" fontId="0" fillId="0" borderId="0" xfId="0"/>
    <xf numFmtId="0" fontId="6" fillId="0" borderId="1" xfId="6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left" vertical="center" wrapText="1"/>
    </xf>
    <xf numFmtId="14" fontId="6" fillId="0" borderId="1" xfId="9" applyNumberFormat="1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9" fillId="0" borderId="0" xfId="9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/>
    <xf numFmtId="14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3" fillId="0" borderId="1" xfId="9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center" vertical="center" wrapText="1"/>
    </xf>
    <xf numFmtId="0" fontId="14" fillId="0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12" fillId="0" borderId="1" xfId="9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6" fillId="0" borderId="1" xfId="9" applyFont="1" applyFill="1" applyBorder="1" applyAlignment="1">
      <alignment horizontal="center" vertical="top" wrapText="1"/>
    </xf>
    <xf numFmtId="0" fontId="14" fillId="0" borderId="2" xfId="9" applyFont="1" applyFill="1" applyBorder="1" applyAlignment="1">
      <alignment horizontal="center" vertical="center" wrapText="1"/>
    </xf>
    <xf numFmtId="0" fontId="6" fillId="3" borderId="4" xfId="6" applyFont="1" applyFill="1" applyBorder="1" applyAlignment="1">
      <alignment horizontal="center" vertical="center" wrapText="1"/>
    </xf>
    <xf numFmtId="0" fontId="6" fillId="3" borderId="5" xfId="6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164" fontId="14" fillId="0" borderId="1" xfId="9" applyNumberFormat="1" applyFont="1" applyFill="1" applyBorder="1" applyAlignment="1">
      <alignment horizontal="center" vertical="center" wrapText="1"/>
    </xf>
    <xf numFmtId="164" fontId="6" fillId="3" borderId="5" xfId="6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vertical="top"/>
    </xf>
    <xf numFmtId="49" fontId="6" fillId="0" borderId="1" xfId="9" applyNumberFormat="1" applyFont="1" applyFill="1" applyBorder="1" applyAlignment="1">
      <alignment vertical="top" wrapText="1"/>
    </xf>
    <xf numFmtId="14" fontId="6" fillId="0" borderId="1" xfId="9" applyNumberFormat="1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6" fillId="0" borderId="1" xfId="9" applyFont="1" applyFill="1" applyBorder="1" applyAlignment="1">
      <alignment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18" fillId="0" borderId="1" xfId="9" applyFont="1" applyFill="1" applyBorder="1" applyAlignment="1">
      <alignment horizontal="center" vertical="center"/>
    </xf>
    <xf numFmtId="49" fontId="17" fillId="0" borderId="1" xfId="9" applyNumberFormat="1" applyFont="1" applyFill="1" applyBorder="1" applyAlignment="1">
      <alignment horizontal="center" vertical="center" wrapText="1"/>
    </xf>
    <xf numFmtId="14" fontId="17" fillId="0" borderId="1" xfId="9" applyNumberFormat="1" applyFont="1" applyFill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49" fontId="18" fillId="0" borderId="1" xfId="0" applyNumberFormat="1" applyFont="1" applyFill="1" applyBorder="1" applyAlignment="1">
      <alignment horizontal="center" vertical="top" wrapText="1"/>
    </xf>
    <xf numFmtId="164" fontId="18" fillId="0" borderId="1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 wrapText="1"/>
    </xf>
    <xf numFmtId="164" fontId="5" fillId="0" borderId="1" xfId="9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14" fontId="6" fillId="0" borderId="1" xfId="9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0" fontId="20" fillId="4" borderId="1" xfId="0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 wrapText="1"/>
    </xf>
    <xf numFmtId="1" fontId="21" fillId="4" borderId="1" xfId="0" applyNumberFormat="1" applyFont="1" applyFill="1" applyBorder="1"/>
    <xf numFmtId="0" fontId="12" fillId="0" borderId="3" xfId="9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164" fontId="11" fillId="0" borderId="3" xfId="0" applyNumberFormat="1" applyFon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vertical="top" wrapText="1"/>
    </xf>
    <xf numFmtId="0" fontId="6" fillId="0" borderId="7" xfId="9" applyFont="1" applyFill="1" applyBorder="1" applyAlignment="1">
      <alignment horizontal="center" vertical="center" wrapText="1"/>
    </xf>
    <xf numFmtId="0" fontId="6" fillId="0" borderId="4" xfId="9" applyFont="1" applyFill="1" applyBorder="1" applyAlignment="1">
      <alignment horizontal="center" vertical="center" wrapText="1"/>
    </xf>
    <xf numFmtId="0" fontId="6" fillId="0" borderId="5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6" fillId="0" borderId="5" xfId="9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1" xfId="9" applyFont="1" applyFill="1" applyBorder="1" applyAlignment="1">
      <alignment horizontal="center" vertical="center" wrapText="1"/>
    </xf>
    <xf numFmtId="49" fontId="24" fillId="0" borderId="1" xfId="9" applyNumberFormat="1" applyFont="1" applyFill="1" applyBorder="1" applyAlignment="1">
      <alignment horizontal="center" vertical="center" wrapText="1"/>
    </xf>
    <xf numFmtId="14" fontId="24" fillId="0" borderId="1" xfId="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top" wrapText="1"/>
    </xf>
    <xf numFmtId="0" fontId="25" fillId="0" borderId="1" xfId="9" applyFont="1" applyFill="1" applyBorder="1" applyAlignment="1">
      <alignment horizontal="center" vertical="center"/>
    </xf>
    <xf numFmtId="0" fontId="24" fillId="0" borderId="1" xfId="9" applyFont="1" applyFill="1" applyBorder="1" applyAlignment="1">
      <alignment horizontal="center" vertical="top" wrapText="1"/>
    </xf>
    <xf numFmtId="0" fontId="26" fillId="0" borderId="1" xfId="9" applyFont="1" applyFill="1" applyBorder="1" applyAlignment="1">
      <alignment horizontal="center" vertical="center"/>
    </xf>
    <xf numFmtId="0" fontId="27" fillId="0" borderId="1" xfId="9" applyFont="1" applyFill="1" applyBorder="1" applyAlignment="1">
      <alignment horizontal="center" vertical="top" wrapText="1"/>
    </xf>
    <xf numFmtId="0" fontId="28" fillId="0" borderId="1" xfId="9" applyFont="1" applyFill="1" applyBorder="1" applyAlignment="1">
      <alignment horizontal="center" vertical="center" wrapText="1"/>
    </xf>
    <xf numFmtId="14" fontId="28" fillId="0" borderId="1" xfId="9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top" wrapText="1"/>
    </xf>
    <xf numFmtId="14" fontId="30" fillId="0" borderId="1" xfId="9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top" wrapText="1"/>
    </xf>
    <xf numFmtId="0" fontId="29" fillId="0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9" applyFont="1" applyFill="1" applyBorder="1" applyAlignment="1">
      <alignment horizontal="center" vertical="center" wrapText="1"/>
    </xf>
    <xf numFmtId="0" fontId="6" fillId="3" borderId="4" xfId="6" applyFont="1" applyFill="1" applyBorder="1" applyAlignment="1">
      <alignment horizontal="center" vertical="center" wrapText="1"/>
    </xf>
    <xf numFmtId="0" fontId="6" fillId="3" borderId="5" xfId="6" applyFont="1" applyFill="1" applyBorder="1" applyAlignment="1">
      <alignment horizontal="center" vertical="center" wrapText="1"/>
    </xf>
    <xf numFmtId="0" fontId="8" fillId="0" borderId="0" xfId="9" applyFont="1" applyFill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0" borderId="7" xfId="6" applyFont="1" applyFill="1" applyBorder="1" applyAlignment="1">
      <alignment horizontal="center" vertical="center" wrapText="1"/>
    </xf>
    <xf numFmtId="0" fontId="6" fillId="0" borderId="8" xfId="6" applyFont="1" applyFill="1" applyBorder="1" applyAlignment="1">
      <alignment horizontal="center" vertical="center" wrapText="1"/>
    </xf>
    <xf numFmtId="0" fontId="4" fillId="0" borderId="6" xfId="6" applyFont="1" applyFill="1" applyBorder="1" applyAlignment="1">
      <alignment horizontal="center" vertical="center" wrapText="1"/>
    </xf>
    <xf numFmtId="0" fontId="4" fillId="0" borderId="3" xfId="6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7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0" fontId="6" fillId="0" borderId="7" xfId="9" applyFont="1" applyFill="1" applyBorder="1" applyAlignment="1">
      <alignment horizontal="center" vertical="center" wrapText="1"/>
    </xf>
    <xf numFmtId="0" fontId="6" fillId="0" borderId="8" xfId="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16" fontId="5" fillId="0" borderId="7" xfId="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4" fillId="0" borderId="2" xfId="9" applyFont="1" applyFill="1" applyBorder="1" applyAlignment="1">
      <alignment horizontal="center" vertical="center" wrapText="1"/>
    </xf>
    <xf numFmtId="0" fontId="14" fillId="0" borderId="7" xfId="9" applyFont="1" applyFill="1" applyBorder="1" applyAlignment="1">
      <alignment horizontal="center" vertical="center" wrapText="1"/>
    </xf>
    <xf numFmtId="0" fontId="12" fillId="3" borderId="4" xfId="6" applyFont="1" applyFill="1" applyBorder="1" applyAlignment="1">
      <alignment horizontal="center" vertical="center" wrapText="1"/>
    </xf>
    <xf numFmtId="0" fontId="12" fillId="3" borderId="5" xfId="6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129"/>
  <sheetViews>
    <sheetView tabSelected="1" topLeftCell="A27" zoomScaleNormal="100" zoomScaleSheetLayoutView="100" zoomScalePageLayoutView="55" workbookViewId="0">
      <selection activeCell="N72" sqref="N72"/>
    </sheetView>
  </sheetViews>
  <sheetFormatPr defaultColWidth="9.140625" defaultRowHeight="12.75"/>
  <cols>
    <col min="1" max="1" width="2.42578125" style="2" customWidth="1"/>
    <col min="2" max="2" width="4" style="2" customWidth="1"/>
    <col min="3" max="3" width="15.5703125" style="7" customWidth="1"/>
    <col min="4" max="4" width="4" style="2" customWidth="1"/>
    <col min="5" max="5" width="14.28515625" style="2" customWidth="1"/>
    <col min="6" max="6" width="9" style="2" customWidth="1"/>
    <col min="7" max="7" width="14.28515625" style="2" customWidth="1"/>
    <col min="8" max="8" width="17" style="7" customWidth="1"/>
    <col min="9" max="9" width="14.140625" style="2" customWidth="1"/>
    <col min="10" max="11" width="5.7109375" style="2" customWidth="1"/>
    <col min="12" max="12" width="6.28515625" style="2" customWidth="1"/>
    <col min="13" max="13" width="8.42578125" style="2" customWidth="1"/>
    <col min="14" max="14" width="7.28515625" style="2" customWidth="1"/>
    <col min="15" max="15" width="16.28515625" style="2" customWidth="1"/>
    <col min="16" max="16384" width="9.140625" style="2"/>
  </cols>
  <sheetData>
    <row r="2" spans="2:15" ht="17.25" customHeight="1">
      <c r="B2" s="121" t="s">
        <v>23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2:15" ht="17.25" customHeight="1">
      <c r="B3" s="118" t="s">
        <v>24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2:15" ht="17.25" customHeight="1">
      <c r="B4" s="118" t="s">
        <v>21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2:15" ht="17.25" customHeight="1">
      <c r="B5" s="118" t="s">
        <v>35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</row>
    <row r="6" spans="2:15" ht="17.25" customHeight="1">
      <c r="B6" s="118" t="s">
        <v>22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  <row r="7" spans="2:15" ht="17.25" customHeight="1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30</v>
      </c>
      <c r="N7" s="17"/>
      <c r="O7" s="17"/>
    </row>
    <row r="8" spans="2:15" ht="5.25" customHeight="1">
      <c r="B8" s="119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spans="2:15" ht="29.25" customHeight="1">
      <c r="B9" s="122" t="s">
        <v>0</v>
      </c>
      <c r="C9" s="128" t="s">
        <v>36</v>
      </c>
      <c r="D9" s="123" t="s">
        <v>4</v>
      </c>
      <c r="E9" s="124"/>
      <c r="F9" s="125"/>
      <c r="G9" s="122" t="s">
        <v>16</v>
      </c>
      <c r="H9" s="128" t="s">
        <v>1</v>
      </c>
      <c r="I9" s="122" t="s">
        <v>12</v>
      </c>
      <c r="J9" s="122" t="s">
        <v>17</v>
      </c>
      <c r="K9" s="122" t="s">
        <v>13</v>
      </c>
      <c r="L9" s="122" t="s">
        <v>2</v>
      </c>
      <c r="M9" s="122" t="s">
        <v>3</v>
      </c>
      <c r="N9" s="122"/>
      <c r="O9" s="126" t="s">
        <v>14</v>
      </c>
    </row>
    <row r="10" spans="2:15" ht="35.25" customHeight="1">
      <c r="B10" s="122"/>
      <c r="C10" s="129"/>
      <c r="D10" s="1" t="s">
        <v>7</v>
      </c>
      <c r="E10" s="1" t="s">
        <v>8</v>
      </c>
      <c r="F10" s="1" t="s">
        <v>9</v>
      </c>
      <c r="G10" s="122"/>
      <c r="H10" s="129"/>
      <c r="I10" s="122"/>
      <c r="J10" s="122"/>
      <c r="K10" s="122"/>
      <c r="L10" s="122"/>
      <c r="M10" s="1" t="s">
        <v>5</v>
      </c>
      <c r="N10" s="1" t="s">
        <v>6</v>
      </c>
      <c r="O10" s="127"/>
    </row>
    <row r="11" spans="2:15" ht="5.25" customHeight="1">
      <c r="B11" s="119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</row>
    <row r="12" spans="2:15" ht="15" customHeight="1">
      <c r="B12" s="130" t="s">
        <v>10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</row>
    <row r="13" spans="2:15" ht="13.5" customHeight="1">
      <c r="B13" s="47">
        <v>1</v>
      </c>
      <c r="C13" s="93" t="s">
        <v>39</v>
      </c>
      <c r="D13" s="48"/>
      <c r="E13" s="94" t="s">
        <v>44</v>
      </c>
      <c r="F13" s="95">
        <v>45498</v>
      </c>
      <c r="G13" s="96">
        <v>3</v>
      </c>
      <c r="H13" s="97" t="s">
        <v>37</v>
      </c>
      <c r="I13" s="53" t="s">
        <v>97</v>
      </c>
      <c r="J13" s="52">
        <v>63</v>
      </c>
      <c r="K13" s="54" t="s">
        <v>38</v>
      </c>
      <c r="L13" s="55">
        <v>0.8</v>
      </c>
      <c r="M13" s="52">
        <v>277</v>
      </c>
      <c r="N13" s="53">
        <v>241</v>
      </c>
      <c r="O13" s="100" t="s">
        <v>102</v>
      </c>
    </row>
    <row r="14" spans="2:15">
      <c r="B14" s="47">
        <v>2</v>
      </c>
      <c r="C14" s="93" t="s">
        <v>39</v>
      </c>
      <c r="D14" s="48"/>
      <c r="E14" s="94" t="s">
        <v>40</v>
      </c>
      <c r="F14" s="95">
        <v>45665</v>
      </c>
      <c r="G14" s="96">
        <v>3</v>
      </c>
      <c r="H14" s="97" t="s">
        <v>37</v>
      </c>
      <c r="I14" s="53" t="s">
        <v>98</v>
      </c>
      <c r="J14" s="52">
        <v>19</v>
      </c>
      <c r="K14" s="54" t="s">
        <v>41</v>
      </c>
      <c r="L14" s="55">
        <v>0.3</v>
      </c>
      <c r="M14" s="52">
        <v>127</v>
      </c>
      <c r="N14" s="53">
        <v>114</v>
      </c>
      <c r="O14" s="100" t="s">
        <v>102</v>
      </c>
    </row>
    <row r="15" spans="2:15">
      <c r="B15" s="47">
        <v>3</v>
      </c>
      <c r="C15" s="93" t="s">
        <v>39</v>
      </c>
      <c r="D15" s="48"/>
      <c r="E15" s="94" t="s">
        <v>42</v>
      </c>
      <c r="F15" s="95">
        <v>45665</v>
      </c>
      <c r="G15" s="96">
        <v>3</v>
      </c>
      <c r="H15" s="97" t="s">
        <v>37</v>
      </c>
      <c r="I15" s="53" t="s">
        <v>98</v>
      </c>
      <c r="J15" s="52">
        <v>19</v>
      </c>
      <c r="K15" s="54" t="s">
        <v>43</v>
      </c>
      <c r="L15" s="55">
        <v>0.31</v>
      </c>
      <c r="M15" s="52">
        <v>121</v>
      </c>
      <c r="N15" s="53">
        <v>109</v>
      </c>
      <c r="O15" s="100" t="s">
        <v>102</v>
      </c>
    </row>
    <row r="16" spans="2:15">
      <c r="B16" s="47">
        <v>4</v>
      </c>
      <c r="C16" s="93" t="s">
        <v>39</v>
      </c>
      <c r="D16" s="48"/>
      <c r="E16" s="94" t="s">
        <v>45</v>
      </c>
      <c r="F16" s="95" t="s">
        <v>46</v>
      </c>
      <c r="G16" s="96">
        <v>3</v>
      </c>
      <c r="H16" s="97" t="s">
        <v>37</v>
      </c>
      <c r="I16" s="53" t="s">
        <v>98</v>
      </c>
      <c r="J16" s="52">
        <v>7</v>
      </c>
      <c r="K16" s="54" t="s">
        <v>47</v>
      </c>
      <c r="L16" s="55">
        <v>0.4</v>
      </c>
      <c r="M16" s="52">
        <v>192</v>
      </c>
      <c r="N16" s="53">
        <v>177</v>
      </c>
      <c r="O16" s="100" t="s">
        <v>102</v>
      </c>
    </row>
    <row r="17" spans="2:15">
      <c r="B17" s="47">
        <v>5</v>
      </c>
      <c r="C17" s="93" t="s">
        <v>39</v>
      </c>
      <c r="D17" s="48"/>
      <c r="E17" s="94" t="s">
        <v>48</v>
      </c>
      <c r="F17" s="95">
        <v>45670</v>
      </c>
      <c r="G17" s="96">
        <v>3</v>
      </c>
      <c r="H17" s="97" t="s">
        <v>37</v>
      </c>
      <c r="I17" s="53" t="s">
        <v>97</v>
      </c>
      <c r="J17" s="52">
        <v>24</v>
      </c>
      <c r="K17" s="54" t="s">
        <v>49</v>
      </c>
      <c r="L17" s="55">
        <v>0.5</v>
      </c>
      <c r="M17" s="52">
        <v>99</v>
      </c>
      <c r="N17" s="53">
        <v>88</v>
      </c>
      <c r="O17" s="98" t="s">
        <v>103</v>
      </c>
    </row>
    <row r="18" spans="2:15" ht="13.9" customHeight="1">
      <c r="B18" s="47">
        <v>6</v>
      </c>
      <c r="C18" s="93" t="s">
        <v>39</v>
      </c>
      <c r="D18" s="48"/>
      <c r="E18" s="94" t="s">
        <v>50</v>
      </c>
      <c r="F18" s="95">
        <v>45680</v>
      </c>
      <c r="G18" s="96">
        <v>3</v>
      </c>
      <c r="H18" s="97" t="s">
        <v>37</v>
      </c>
      <c r="I18" s="53" t="s">
        <v>97</v>
      </c>
      <c r="J18" s="52">
        <v>90</v>
      </c>
      <c r="K18" s="54" t="s">
        <v>51</v>
      </c>
      <c r="L18" s="55">
        <v>0.4</v>
      </c>
      <c r="M18" s="52">
        <v>103</v>
      </c>
      <c r="N18" s="53">
        <v>93</v>
      </c>
      <c r="O18" s="100" t="s">
        <v>102</v>
      </c>
    </row>
    <row r="19" spans="2:15">
      <c r="B19" s="47">
        <v>7</v>
      </c>
      <c r="C19" s="93" t="s">
        <v>39</v>
      </c>
      <c r="D19" s="48"/>
      <c r="E19" s="94" t="s">
        <v>52</v>
      </c>
      <c r="F19" s="95">
        <v>45693</v>
      </c>
      <c r="G19" s="96">
        <v>3</v>
      </c>
      <c r="H19" s="97" t="s">
        <v>37</v>
      </c>
      <c r="I19" s="53" t="s">
        <v>69</v>
      </c>
      <c r="J19" s="52">
        <v>42</v>
      </c>
      <c r="K19" s="54" t="s">
        <v>53</v>
      </c>
      <c r="L19" s="55">
        <v>0.5</v>
      </c>
      <c r="M19" s="52">
        <v>130</v>
      </c>
      <c r="N19" s="53">
        <v>113</v>
      </c>
      <c r="O19" s="98" t="s">
        <v>103</v>
      </c>
    </row>
    <row r="20" spans="2:15">
      <c r="B20" s="47">
        <v>8</v>
      </c>
      <c r="C20" s="93" t="s">
        <v>39</v>
      </c>
      <c r="D20" s="48"/>
      <c r="E20" s="94" t="s">
        <v>54</v>
      </c>
      <c r="F20" s="95">
        <v>45699</v>
      </c>
      <c r="G20" s="96">
        <v>3</v>
      </c>
      <c r="H20" s="97" t="s">
        <v>37</v>
      </c>
      <c r="I20" s="53" t="s">
        <v>98</v>
      </c>
      <c r="J20" s="52">
        <v>60</v>
      </c>
      <c r="K20" s="54" t="s">
        <v>55</v>
      </c>
      <c r="L20" s="55">
        <v>0.3</v>
      </c>
      <c r="M20" s="52">
        <v>78</v>
      </c>
      <c r="N20" s="53">
        <v>71</v>
      </c>
      <c r="O20" s="100" t="s">
        <v>102</v>
      </c>
    </row>
    <row r="21" spans="2:15" hidden="1">
      <c r="B21" s="47"/>
      <c r="C21" s="93" t="s">
        <v>39</v>
      </c>
      <c r="D21" s="48"/>
      <c r="E21" s="94"/>
      <c r="F21" s="95"/>
      <c r="G21" s="96"/>
      <c r="H21" s="97"/>
      <c r="I21" s="53"/>
      <c r="J21" s="52"/>
      <c r="K21" s="54"/>
      <c r="L21" s="55"/>
      <c r="M21" s="52"/>
      <c r="N21" s="53"/>
      <c r="O21" s="98"/>
    </row>
    <row r="22" spans="2:15" hidden="1">
      <c r="B22" s="47"/>
      <c r="C22" s="93" t="s">
        <v>39</v>
      </c>
      <c r="D22" s="48"/>
      <c r="E22" s="94"/>
      <c r="F22" s="95"/>
      <c r="G22" s="96"/>
      <c r="H22" s="97"/>
      <c r="I22" s="53"/>
      <c r="J22" s="52"/>
      <c r="K22" s="54"/>
      <c r="L22" s="55"/>
      <c r="M22" s="52"/>
      <c r="N22" s="53"/>
      <c r="O22" s="98"/>
    </row>
    <row r="23" spans="2:15" hidden="1">
      <c r="B23" s="47"/>
      <c r="C23" s="93" t="s">
        <v>39</v>
      </c>
      <c r="D23" s="48"/>
      <c r="E23" s="94"/>
      <c r="F23" s="95"/>
      <c r="G23" s="96"/>
      <c r="H23" s="97"/>
      <c r="I23" s="53"/>
      <c r="J23" s="52"/>
      <c r="K23" s="54"/>
      <c r="L23" s="55"/>
      <c r="M23" s="52"/>
      <c r="N23" s="53"/>
      <c r="O23" s="98"/>
    </row>
    <row r="24" spans="2:15" hidden="1">
      <c r="B24" s="47"/>
      <c r="C24" s="93" t="s">
        <v>39</v>
      </c>
      <c r="D24" s="48"/>
      <c r="E24" s="94"/>
      <c r="F24" s="95"/>
      <c r="G24" s="96"/>
      <c r="H24" s="97"/>
      <c r="I24" s="53"/>
      <c r="J24" s="52"/>
      <c r="K24" s="54"/>
      <c r="L24" s="55"/>
      <c r="M24" s="52"/>
      <c r="N24" s="53"/>
      <c r="O24" s="99"/>
    </row>
    <row r="25" spans="2:15" hidden="1">
      <c r="B25" s="47"/>
      <c r="C25" s="93" t="s">
        <v>39</v>
      </c>
      <c r="D25" s="48"/>
      <c r="E25" s="94"/>
      <c r="F25" s="95"/>
      <c r="G25" s="96"/>
      <c r="H25" s="97"/>
      <c r="I25" s="53"/>
      <c r="J25" s="52"/>
      <c r="K25" s="54"/>
      <c r="L25" s="55"/>
      <c r="M25" s="52"/>
      <c r="N25" s="53"/>
      <c r="O25" s="99"/>
    </row>
    <row r="26" spans="2:15" hidden="1">
      <c r="B26" s="47"/>
      <c r="C26" s="93" t="s">
        <v>39</v>
      </c>
      <c r="D26" s="48"/>
      <c r="E26" s="94"/>
      <c r="F26" s="95"/>
      <c r="G26" s="96"/>
      <c r="H26" s="97"/>
      <c r="I26" s="53"/>
      <c r="J26" s="52"/>
      <c r="K26" s="54"/>
      <c r="L26" s="55"/>
      <c r="M26" s="52"/>
      <c r="N26" s="53"/>
      <c r="O26" s="99"/>
    </row>
    <row r="27" spans="2:15" s="91" customFormat="1">
      <c r="B27" s="47">
        <v>9</v>
      </c>
      <c r="C27" s="93" t="s">
        <v>39</v>
      </c>
      <c r="D27" s="48"/>
      <c r="E27" s="94" t="s">
        <v>56</v>
      </c>
      <c r="F27" s="95">
        <v>45700</v>
      </c>
      <c r="G27" s="96">
        <v>3</v>
      </c>
      <c r="H27" s="97" t="s">
        <v>37</v>
      </c>
      <c r="I27" s="53" t="s">
        <v>98</v>
      </c>
      <c r="J27" s="52">
        <v>60</v>
      </c>
      <c r="K27" s="54" t="s">
        <v>57</v>
      </c>
      <c r="L27" s="55">
        <v>0.2</v>
      </c>
      <c r="M27" s="52">
        <v>49</v>
      </c>
      <c r="N27" s="53">
        <v>46</v>
      </c>
      <c r="O27" s="100" t="s">
        <v>102</v>
      </c>
    </row>
    <row r="28" spans="2:15" s="91" customFormat="1">
      <c r="B28" s="47">
        <v>10</v>
      </c>
      <c r="C28" s="93" t="s">
        <v>39</v>
      </c>
      <c r="D28" s="48"/>
      <c r="E28" s="94" t="s">
        <v>58</v>
      </c>
      <c r="F28" s="95">
        <v>45712</v>
      </c>
      <c r="G28" s="96">
        <v>3</v>
      </c>
      <c r="H28" s="97" t="s">
        <v>37</v>
      </c>
      <c r="I28" s="53" t="s">
        <v>97</v>
      </c>
      <c r="J28" s="52">
        <v>14</v>
      </c>
      <c r="K28" s="54" t="s">
        <v>59</v>
      </c>
      <c r="L28" s="55">
        <v>0.4</v>
      </c>
      <c r="M28" s="52">
        <v>167</v>
      </c>
      <c r="N28" s="53">
        <v>146</v>
      </c>
      <c r="O28" s="101" t="s">
        <v>102</v>
      </c>
    </row>
    <row r="29" spans="2:15" s="91" customFormat="1">
      <c r="B29" s="47">
        <v>11</v>
      </c>
      <c r="C29" s="93" t="s">
        <v>39</v>
      </c>
      <c r="D29" s="48"/>
      <c r="E29" s="94" t="s">
        <v>60</v>
      </c>
      <c r="F29" s="95">
        <v>45712</v>
      </c>
      <c r="G29" s="96">
        <v>3</v>
      </c>
      <c r="H29" s="97" t="s">
        <v>37</v>
      </c>
      <c r="I29" s="53" t="s">
        <v>98</v>
      </c>
      <c r="J29" s="52">
        <v>60</v>
      </c>
      <c r="K29" s="54" t="s">
        <v>61</v>
      </c>
      <c r="L29" s="55">
        <v>0.2</v>
      </c>
      <c r="M29" s="52">
        <v>51</v>
      </c>
      <c r="N29" s="53">
        <v>47</v>
      </c>
      <c r="O29" s="101" t="s">
        <v>102</v>
      </c>
    </row>
    <row r="30" spans="2:15" s="91" customFormat="1">
      <c r="B30" s="47">
        <v>12</v>
      </c>
      <c r="C30" s="93" t="s">
        <v>39</v>
      </c>
      <c r="D30" s="48"/>
      <c r="E30" s="94" t="s">
        <v>62</v>
      </c>
      <c r="F30" s="95">
        <v>45713</v>
      </c>
      <c r="G30" s="96">
        <v>3</v>
      </c>
      <c r="H30" s="97" t="s">
        <v>37</v>
      </c>
      <c r="I30" s="53" t="s">
        <v>97</v>
      </c>
      <c r="J30" s="52">
        <v>63</v>
      </c>
      <c r="K30" s="54" t="s">
        <v>63</v>
      </c>
      <c r="L30" s="55">
        <v>0.3</v>
      </c>
      <c r="M30" s="52">
        <v>97</v>
      </c>
      <c r="N30" s="53">
        <v>82</v>
      </c>
      <c r="O30" s="101" t="s">
        <v>102</v>
      </c>
    </row>
    <row r="31" spans="2:15" s="91" customFormat="1" ht="12" customHeight="1">
      <c r="B31" s="47">
        <v>13</v>
      </c>
      <c r="C31" s="93" t="s">
        <v>39</v>
      </c>
      <c r="D31" s="48"/>
      <c r="E31" s="94" t="s">
        <v>64</v>
      </c>
      <c r="F31" s="95">
        <v>45793</v>
      </c>
      <c r="G31" s="96">
        <v>3</v>
      </c>
      <c r="H31" s="97" t="s">
        <v>37</v>
      </c>
      <c r="I31" s="53" t="s">
        <v>96</v>
      </c>
      <c r="J31" s="52">
        <v>7</v>
      </c>
      <c r="K31" s="54" t="s">
        <v>65</v>
      </c>
      <c r="L31" s="55">
        <v>0.5</v>
      </c>
      <c r="M31" s="52">
        <v>167</v>
      </c>
      <c r="N31" s="53">
        <v>153</v>
      </c>
      <c r="O31" s="99" t="s">
        <v>102</v>
      </c>
    </row>
    <row r="32" spans="2:15" s="91" customFormat="1">
      <c r="B32" s="47">
        <v>14</v>
      </c>
      <c r="C32" s="93" t="s">
        <v>66</v>
      </c>
      <c r="D32" s="48"/>
      <c r="E32" s="94" t="s">
        <v>67</v>
      </c>
      <c r="F32" s="95">
        <v>45546</v>
      </c>
      <c r="G32" s="52">
        <v>3</v>
      </c>
      <c r="H32" s="97" t="s">
        <v>37</v>
      </c>
      <c r="I32" s="53" t="s">
        <v>69</v>
      </c>
      <c r="J32" s="52">
        <v>31</v>
      </c>
      <c r="K32" s="54" t="s">
        <v>68</v>
      </c>
      <c r="L32" s="55">
        <v>0.7</v>
      </c>
      <c r="M32" s="52">
        <v>176</v>
      </c>
      <c r="N32" s="53">
        <v>157</v>
      </c>
      <c r="O32" s="99" t="s">
        <v>99</v>
      </c>
    </row>
    <row r="33" spans="2:15" s="91" customFormat="1" ht="12" customHeight="1">
      <c r="B33" s="47">
        <v>15</v>
      </c>
      <c r="C33" s="93" t="s">
        <v>66</v>
      </c>
      <c r="D33" s="48"/>
      <c r="E33" s="94" t="s">
        <v>70</v>
      </c>
      <c r="F33" s="95">
        <v>45665</v>
      </c>
      <c r="G33" s="52">
        <v>3</v>
      </c>
      <c r="H33" s="97" t="s">
        <v>37</v>
      </c>
      <c r="I33" s="53" t="s">
        <v>94</v>
      </c>
      <c r="J33" s="52">
        <v>72</v>
      </c>
      <c r="K33" s="54" t="s">
        <v>71</v>
      </c>
      <c r="L33" s="55">
        <v>0.6</v>
      </c>
      <c r="M33" s="52">
        <v>186</v>
      </c>
      <c r="N33" s="53">
        <v>153</v>
      </c>
      <c r="O33" s="99" t="s">
        <v>100</v>
      </c>
    </row>
    <row r="34" spans="2:15" s="91" customFormat="1">
      <c r="B34" s="47">
        <v>16</v>
      </c>
      <c r="C34" s="93" t="s">
        <v>66</v>
      </c>
      <c r="D34" s="48"/>
      <c r="E34" s="94" t="s">
        <v>72</v>
      </c>
      <c r="F34" s="95">
        <v>45665</v>
      </c>
      <c r="G34" s="52">
        <v>3</v>
      </c>
      <c r="H34" s="97" t="s">
        <v>37</v>
      </c>
      <c r="I34" s="53" t="s">
        <v>95</v>
      </c>
      <c r="J34" s="52">
        <v>97</v>
      </c>
      <c r="K34" s="54" t="s">
        <v>73</v>
      </c>
      <c r="L34" s="55">
        <v>1</v>
      </c>
      <c r="M34" s="52">
        <v>263</v>
      </c>
      <c r="N34" s="53">
        <v>220</v>
      </c>
      <c r="O34" s="99" t="s">
        <v>101</v>
      </c>
    </row>
    <row r="35" spans="2:15" s="91" customFormat="1" ht="12" customHeight="1">
      <c r="B35" s="47">
        <v>17</v>
      </c>
      <c r="C35" s="93" t="s">
        <v>66</v>
      </c>
      <c r="D35" s="48"/>
      <c r="E35" s="94" t="s">
        <v>74</v>
      </c>
      <c r="F35" s="95">
        <v>45666</v>
      </c>
      <c r="G35" s="52">
        <v>3</v>
      </c>
      <c r="H35" s="97" t="s">
        <v>37</v>
      </c>
      <c r="I35" s="53" t="s">
        <v>69</v>
      </c>
      <c r="J35" s="52">
        <v>57</v>
      </c>
      <c r="K35" s="54" t="s">
        <v>75</v>
      </c>
      <c r="L35" s="55">
        <v>0.6</v>
      </c>
      <c r="M35" s="52">
        <v>189</v>
      </c>
      <c r="N35" s="53">
        <v>172</v>
      </c>
      <c r="O35" s="99" t="s">
        <v>100</v>
      </c>
    </row>
    <row r="36" spans="2:15" s="91" customFormat="1" ht="12.75" customHeight="1">
      <c r="B36" s="47">
        <v>18</v>
      </c>
      <c r="C36" s="93" t="s">
        <v>66</v>
      </c>
      <c r="D36" s="48"/>
      <c r="E36" s="94" t="s">
        <v>76</v>
      </c>
      <c r="F36" s="95">
        <v>45670</v>
      </c>
      <c r="G36" s="52">
        <v>3</v>
      </c>
      <c r="H36" s="97" t="s">
        <v>37</v>
      </c>
      <c r="I36" s="53" t="s">
        <v>69</v>
      </c>
      <c r="J36" s="52">
        <v>57</v>
      </c>
      <c r="K36" s="54" t="s">
        <v>77</v>
      </c>
      <c r="L36" s="55">
        <v>0.7</v>
      </c>
      <c r="M36" s="52">
        <v>170</v>
      </c>
      <c r="N36" s="53">
        <v>151</v>
      </c>
      <c r="O36" s="99" t="s">
        <v>100</v>
      </c>
    </row>
    <row r="37" spans="2:15" s="91" customFormat="1" ht="12" customHeight="1">
      <c r="B37" s="47">
        <v>19</v>
      </c>
      <c r="C37" s="93" t="s">
        <v>66</v>
      </c>
      <c r="D37" s="48"/>
      <c r="E37" s="94" t="s">
        <v>78</v>
      </c>
      <c r="F37" s="95">
        <v>45672</v>
      </c>
      <c r="G37" s="52">
        <v>3</v>
      </c>
      <c r="H37" s="97" t="s">
        <v>37</v>
      </c>
      <c r="I37" s="53" t="s">
        <v>96</v>
      </c>
      <c r="J37" s="52">
        <v>99</v>
      </c>
      <c r="K37" s="54" t="s">
        <v>79</v>
      </c>
      <c r="L37" s="55">
        <v>0.3</v>
      </c>
      <c r="M37" s="52">
        <v>153</v>
      </c>
      <c r="N37" s="53">
        <v>142</v>
      </c>
      <c r="O37" s="99" t="s">
        <v>100</v>
      </c>
    </row>
    <row r="38" spans="2:15" s="91" customFormat="1" ht="12.75" customHeight="1">
      <c r="B38" s="47">
        <v>20</v>
      </c>
      <c r="C38" s="93" t="s">
        <v>66</v>
      </c>
      <c r="D38" s="48"/>
      <c r="E38" s="94" t="s">
        <v>80</v>
      </c>
      <c r="F38" s="95">
        <v>45680</v>
      </c>
      <c r="G38" s="52">
        <v>3</v>
      </c>
      <c r="H38" s="97" t="s">
        <v>37</v>
      </c>
      <c r="I38" s="53" t="s">
        <v>94</v>
      </c>
      <c r="J38" s="52">
        <v>72</v>
      </c>
      <c r="K38" s="54" t="s">
        <v>81</v>
      </c>
      <c r="L38" s="55">
        <v>0.8</v>
      </c>
      <c r="M38" s="52">
        <v>307</v>
      </c>
      <c r="N38" s="53">
        <v>262</v>
      </c>
      <c r="O38" s="99" t="s">
        <v>100</v>
      </c>
    </row>
    <row r="39" spans="2:15" s="91" customFormat="1" ht="12.75" customHeight="1">
      <c r="B39" s="47">
        <v>21</v>
      </c>
      <c r="C39" s="93" t="s">
        <v>66</v>
      </c>
      <c r="D39" s="48"/>
      <c r="E39" s="94" t="s">
        <v>82</v>
      </c>
      <c r="F39" s="95">
        <v>45681</v>
      </c>
      <c r="G39" s="52">
        <v>3</v>
      </c>
      <c r="H39" s="97" t="s">
        <v>37</v>
      </c>
      <c r="I39" s="53" t="s">
        <v>96</v>
      </c>
      <c r="J39" s="52">
        <v>99</v>
      </c>
      <c r="K39" s="54" t="s">
        <v>83</v>
      </c>
      <c r="L39" s="55">
        <v>0.2</v>
      </c>
      <c r="M39" s="52">
        <v>140</v>
      </c>
      <c r="N39" s="53">
        <v>131</v>
      </c>
      <c r="O39" s="99" t="s">
        <v>100</v>
      </c>
    </row>
    <row r="40" spans="2:15" s="91" customFormat="1" ht="14.25" customHeight="1">
      <c r="B40" s="47">
        <v>22</v>
      </c>
      <c r="C40" s="93" t="s">
        <v>66</v>
      </c>
      <c r="D40" s="48"/>
      <c r="E40" s="94" t="s">
        <v>84</v>
      </c>
      <c r="F40" s="95">
        <v>45681</v>
      </c>
      <c r="G40" s="52">
        <v>3</v>
      </c>
      <c r="H40" s="97" t="s">
        <v>37</v>
      </c>
      <c r="I40" s="53" t="s">
        <v>96</v>
      </c>
      <c r="J40" s="52">
        <v>99</v>
      </c>
      <c r="K40" s="54" t="s">
        <v>85</v>
      </c>
      <c r="L40" s="55">
        <v>0.2</v>
      </c>
      <c r="M40" s="52">
        <v>161</v>
      </c>
      <c r="N40" s="53">
        <v>151</v>
      </c>
      <c r="O40" s="99" t="s">
        <v>100</v>
      </c>
    </row>
    <row r="41" spans="2:15" s="91" customFormat="1" ht="14.25" customHeight="1">
      <c r="B41" s="47">
        <v>23</v>
      </c>
      <c r="C41" s="93" t="s">
        <v>66</v>
      </c>
      <c r="D41" s="48"/>
      <c r="E41" s="94" t="s">
        <v>86</v>
      </c>
      <c r="F41" s="95">
        <v>45724</v>
      </c>
      <c r="G41" s="52">
        <v>3</v>
      </c>
      <c r="H41" s="97" t="s">
        <v>37</v>
      </c>
      <c r="I41" s="53" t="s">
        <v>94</v>
      </c>
      <c r="J41" s="52">
        <v>72</v>
      </c>
      <c r="K41" s="54" t="s">
        <v>87</v>
      </c>
      <c r="L41" s="55">
        <v>0.2</v>
      </c>
      <c r="M41" s="52">
        <v>103</v>
      </c>
      <c r="N41" s="53">
        <v>87</v>
      </c>
      <c r="O41" s="99" t="s">
        <v>100</v>
      </c>
    </row>
    <row r="42" spans="2:15" s="91" customFormat="1">
      <c r="B42" s="47">
        <v>24</v>
      </c>
      <c r="C42" s="93" t="s">
        <v>66</v>
      </c>
      <c r="D42" s="48"/>
      <c r="E42" s="94" t="s">
        <v>88</v>
      </c>
      <c r="F42" s="95">
        <v>45726</v>
      </c>
      <c r="G42" s="52">
        <v>3</v>
      </c>
      <c r="H42" s="97" t="s">
        <v>37</v>
      </c>
      <c r="I42" s="53" t="s">
        <v>95</v>
      </c>
      <c r="J42" s="52">
        <v>36</v>
      </c>
      <c r="K42" s="54" t="s">
        <v>89</v>
      </c>
      <c r="L42" s="55">
        <v>0.9</v>
      </c>
      <c r="M42" s="52">
        <v>187</v>
      </c>
      <c r="N42" s="53">
        <v>164</v>
      </c>
      <c r="O42" s="99" t="s">
        <v>99</v>
      </c>
    </row>
    <row r="43" spans="2:15" s="91" customFormat="1">
      <c r="B43" s="47">
        <v>25</v>
      </c>
      <c r="C43" s="93" t="s">
        <v>66</v>
      </c>
      <c r="D43" s="48"/>
      <c r="E43" s="94" t="s">
        <v>90</v>
      </c>
      <c r="F43" s="95">
        <v>45805</v>
      </c>
      <c r="G43" s="52">
        <v>3</v>
      </c>
      <c r="H43" s="97" t="s">
        <v>37</v>
      </c>
      <c r="I43" s="53" t="s">
        <v>97</v>
      </c>
      <c r="J43" s="52">
        <v>68</v>
      </c>
      <c r="K43" s="54" t="s">
        <v>91</v>
      </c>
      <c r="L43" s="55">
        <v>0.5</v>
      </c>
      <c r="M43" s="52">
        <v>142</v>
      </c>
      <c r="N43" s="53">
        <v>125</v>
      </c>
      <c r="O43" s="99" t="s">
        <v>99</v>
      </c>
    </row>
    <row r="44" spans="2:15" s="91" customFormat="1" ht="14.25" customHeight="1">
      <c r="B44" s="47">
        <v>26</v>
      </c>
      <c r="C44" s="93" t="s">
        <v>66</v>
      </c>
      <c r="D44" s="48"/>
      <c r="E44" s="94" t="s">
        <v>92</v>
      </c>
      <c r="F44" s="95">
        <v>45806</v>
      </c>
      <c r="G44" s="52">
        <v>3</v>
      </c>
      <c r="H44" s="97" t="s">
        <v>37</v>
      </c>
      <c r="I44" s="53" t="s">
        <v>96</v>
      </c>
      <c r="J44" s="52">
        <v>96</v>
      </c>
      <c r="K44" s="54" t="s">
        <v>93</v>
      </c>
      <c r="L44" s="55">
        <v>0.5</v>
      </c>
      <c r="M44" s="52">
        <v>145</v>
      </c>
      <c r="N44" s="53">
        <v>136</v>
      </c>
      <c r="O44" s="99" t="s">
        <v>100</v>
      </c>
    </row>
    <row r="45" spans="2:15">
      <c r="B45" s="47"/>
      <c r="C45" s="47"/>
      <c r="D45" s="48"/>
      <c r="E45" s="49"/>
      <c r="F45" s="50"/>
      <c r="G45" s="52"/>
      <c r="H45" s="53"/>
      <c r="I45" s="53"/>
      <c r="J45" s="52"/>
      <c r="K45" s="54"/>
      <c r="L45" s="55"/>
      <c r="M45" s="52"/>
      <c r="N45" s="53"/>
      <c r="O45" s="48"/>
    </row>
    <row r="46" spans="2:15" s="4" customFormat="1" ht="23.25" customHeight="1">
      <c r="B46" s="12"/>
      <c r="C46" s="13" t="s">
        <v>11</v>
      </c>
      <c r="D46" s="12"/>
      <c r="E46" s="12"/>
      <c r="F46" s="12"/>
      <c r="G46" s="12"/>
      <c r="H46" s="13"/>
      <c r="I46" s="12"/>
      <c r="J46" s="21"/>
      <c r="K46" s="45"/>
      <c r="L46" s="33">
        <f>SUM(L13:L45)</f>
        <v>12.309999999999999</v>
      </c>
      <c r="M46" s="34">
        <f>SUM(M13:M45)</f>
        <v>3980</v>
      </c>
      <c r="N46" s="57">
        <f>SUM(N13:N45)</f>
        <v>3531</v>
      </c>
      <c r="O46" s="3"/>
    </row>
    <row r="47" spans="2:15" ht="14.25" customHeight="1"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</row>
    <row r="48" spans="2:15" ht="14.25" customHeight="1">
      <c r="B48" s="130" t="s">
        <v>25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2"/>
    </row>
    <row r="49" spans="2:15" ht="12.75" customHeight="1">
      <c r="B49" s="47">
        <v>1</v>
      </c>
      <c r="C49" s="47"/>
      <c r="D49" s="48"/>
      <c r="E49" s="49"/>
      <c r="F49" s="71"/>
      <c r="G49" s="70"/>
      <c r="H49" s="52"/>
      <c r="I49" s="52"/>
      <c r="J49" s="52"/>
      <c r="K49" s="52"/>
      <c r="L49" s="52"/>
      <c r="M49" s="52"/>
      <c r="N49" s="52"/>
      <c r="O49" s="51"/>
    </row>
    <row r="50" spans="2:15" s="4" customFormat="1" ht="20.25" customHeight="1">
      <c r="B50" s="12"/>
      <c r="C50" s="13" t="s">
        <v>11</v>
      </c>
      <c r="D50" s="12"/>
      <c r="E50" s="12"/>
      <c r="F50" s="12"/>
      <c r="G50" s="12"/>
      <c r="H50" s="13"/>
      <c r="I50" s="12"/>
      <c r="J50" s="12"/>
      <c r="K50" s="12"/>
      <c r="L50" s="26">
        <f>SUM(L49:L49)</f>
        <v>0</v>
      </c>
      <c r="M50" s="26">
        <f>SUM(M49:M49)</f>
        <v>0</v>
      </c>
      <c r="N50" s="26">
        <f>SUM(N49:N49)</f>
        <v>0</v>
      </c>
      <c r="O50" s="3"/>
    </row>
    <row r="51" spans="2:15" ht="21.75" customHeight="1"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</row>
    <row r="52" spans="2:15" ht="15" customHeight="1">
      <c r="B52" s="130" t="s">
        <v>26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2"/>
    </row>
    <row r="53" spans="2:15" ht="15.6" customHeight="1">
      <c r="B53" s="46">
        <v>1</v>
      </c>
      <c r="C53" s="102" t="s">
        <v>39</v>
      </c>
      <c r="D53" s="42"/>
      <c r="E53" s="94" t="s">
        <v>104</v>
      </c>
      <c r="F53" s="95">
        <v>45740</v>
      </c>
      <c r="G53" s="52">
        <v>3</v>
      </c>
      <c r="H53" s="116" t="s">
        <v>124</v>
      </c>
      <c r="I53" s="117" t="s">
        <v>69</v>
      </c>
      <c r="J53" s="105">
        <v>68</v>
      </c>
      <c r="K53" s="54" t="s">
        <v>106</v>
      </c>
      <c r="L53" s="106">
        <v>4.2</v>
      </c>
      <c r="M53" s="107">
        <v>99</v>
      </c>
      <c r="N53" s="107">
        <v>92</v>
      </c>
      <c r="O53" s="114" t="s">
        <v>102</v>
      </c>
    </row>
    <row r="54" spans="2:15" ht="14.45" customHeight="1">
      <c r="B54" s="46">
        <v>2</v>
      </c>
      <c r="C54" s="102" t="s">
        <v>39</v>
      </c>
      <c r="D54" s="42"/>
      <c r="E54" s="94" t="s">
        <v>105</v>
      </c>
      <c r="F54" s="95">
        <v>45853</v>
      </c>
      <c r="G54" s="52">
        <v>3</v>
      </c>
      <c r="H54" s="116" t="s">
        <v>124</v>
      </c>
      <c r="I54" s="117" t="s">
        <v>69</v>
      </c>
      <c r="J54" s="105">
        <v>22</v>
      </c>
      <c r="K54" s="108" t="s">
        <v>107</v>
      </c>
      <c r="L54" s="106">
        <v>3.1</v>
      </c>
      <c r="M54" s="107">
        <v>45</v>
      </c>
      <c r="N54" s="107">
        <v>41</v>
      </c>
      <c r="O54" s="35" t="s">
        <v>103</v>
      </c>
    </row>
    <row r="55" spans="2:15" ht="16.5">
      <c r="B55" s="46">
        <v>3</v>
      </c>
      <c r="C55" s="102" t="s">
        <v>39</v>
      </c>
      <c r="D55" s="27"/>
      <c r="E55" s="94" t="s">
        <v>105</v>
      </c>
      <c r="F55" s="113">
        <v>45923</v>
      </c>
      <c r="G55" s="52">
        <v>3</v>
      </c>
      <c r="H55" s="116" t="s">
        <v>124</v>
      </c>
      <c r="I55" s="28" t="s">
        <v>69</v>
      </c>
      <c r="J55" s="109">
        <v>7</v>
      </c>
      <c r="K55" s="110">
        <v>29</v>
      </c>
      <c r="L55" s="111">
        <v>4.5</v>
      </c>
      <c r="M55" s="110">
        <v>70</v>
      </c>
      <c r="N55" s="112">
        <v>59</v>
      </c>
      <c r="O55" s="102" t="s">
        <v>102</v>
      </c>
    </row>
    <row r="56" spans="2:15" s="92" customFormat="1" ht="16.5">
      <c r="B56" s="46">
        <v>4</v>
      </c>
      <c r="C56" s="102" t="s">
        <v>66</v>
      </c>
      <c r="D56" s="27"/>
      <c r="E56" s="94" t="s">
        <v>108</v>
      </c>
      <c r="F56" s="103">
        <v>45737</v>
      </c>
      <c r="G56" s="52">
        <v>3</v>
      </c>
      <c r="H56" s="116" t="s">
        <v>124</v>
      </c>
      <c r="I56" s="28" t="s">
        <v>69</v>
      </c>
      <c r="J56" s="109">
        <v>17</v>
      </c>
      <c r="K56" s="110">
        <v>10</v>
      </c>
      <c r="L56" s="111">
        <v>2.1</v>
      </c>
      <c r="M56" s="112">
        <v>56</v>
      </c>
      <c r="N56" s="112">
        <v>51</v>
      </c>
      <c r="O56" s="115" t="s">
        <v>100</v>
      </c>
    </row>
    <row r="57" spans="2:15" s="92" customFormat="1" ht="16.5">
      <c r="B57" s="46">
        <v>5</v>
      </c>
      <c r="C57" s="102" t="s">
        <v>66</v>
      </c>
      <c r="D57" s="27"/>
      <c r="E57" s="94" t="s">
        <v>109</v>
      </c>
      <c r="F57" s="103">
        <v>45778</v>
      </c>
      <c r="G57" s="52">
        <v>3</v>
      </c>
      <c r="H57" s="116" t="s">
        <v>124</v>
      </c>
      <c r="I57" s="28" t="s">
        <v>69</v>
      </c>
      <c r="J57" s="109">
        <v>51</v>
      </c>
      <c r="K57" s="110">
        <v>20</v>
      </c>
      <c r="L57" s="111">
        <v>1.6</v>
      </c>
      <c r="M57" s="112">
        <v>48</v>
      </c>
      <c r="N57" s="112">
        <v>44</v>
      </c>
      <c r="O57" s="102" t="s">
        <v>100</v>
      </c>
    </row>
    <row r="58" spans="2:15" s="92" customFormat="1" ht="16.5">
      <c r="B58" s="46">
        <v>6</v>
      </c>
      <c r="C58" s="102" t="s">
        <v>66</v>
      </c>
      <c r="D58" s="27"/>
      <c r="E58" s="94" t="s">
        <v>110</v>
      </c>
      <c r="F58" s="103">
        <v>45799</v>
      </c>
      <c r="G58" s="52">
        <v>3</v>
      </c>
      <c r="H58" s="116" t="s">
        <v>124</v>
      </c>
      <c r="I58" s="28" t="s">
        <v>94</v>
      </c>
      <c r="J58" s="109">
        <v>81</v>
      </c>
      <c r="K58" s="110">
        <v>43</v>
      </c>
      <c r="L58" s="111">
        <v>4.7</v>
      </c>
      <c r="M58" s="112">
        <v>60</v>
      </c>
      <c r="N58" s="112">
        <v>52</v>
      </c>
      <c r="O58" s="102" t="s">
        <v>101</v>
      </c>
    </row>
    <row r="59" spans="2:15" s="92" customFormat="1" ht="16.5">
      <c r="B59" s="46">
        <v>7</v>
      </c>
      <c r="C59" s="102" t="s">
        <v>66</v>
      </c>
      <c r="D59" s="27"/>
      <c r="E59" s="94" t="s">
        <v>111</v>
      </c>
      <c r="F59" s="103">
        <v>45800</v>
      </c>
      <c r="G59" s="52">
        <v>3</v>
      </c>
      <c r="H59" s="116" t="s">
        <v>124</v>
      </c>
      <c r="I59" s="28" t="s">
        <v>69</v>
      </c>
      <c r="J59" s="109">
        <v>52</v>
      </c>
      <c r="K59" s="110">
        <v>14</v>
      </c>
      <c r="L59" s="111">
        <v>3.4</v>
      </c>
      <c r="M59" s="112">
        <v>72</v>
      </c>
      <c r="N59" s="112">
        <v>61</v>
      </c>
      <c r="O59" s="102" t="s">
        <v>100</v>
      </c>
    </row>
    <row r="60" spans="2:15" s="92" customFormat="1" ht="16.5">
      <c r="B60" s="46">
        <v>8</v>
      </c>
      <c r="C60" s="102" t="s">
        <v>66</v>
      </c>
      <c r="D60" s="27"/>
      <c r="E60" s="94" t="s">
        <v>112</v>
      </c>
      <c r="F60" s="103">
        <v>45803</v>
      </c>
      <c r="G60" s="52">
        <v>3</v>
      </c>
      <c r="H60" s="116" t="s">
        <v>124</v>
      </c>
      <c r="I60" s="28" t="s">
        <v>94</v>
      </c>
      <c r="J60" s="109">
        <v>66</v>
      </c>
      <c r="K60" s="110">
        <v>49</v>
      </c>
      <c r="L60" s="111">
        <v>3.4</v>
      </c>
      <c r="M60" s="112">
        <v>157</v>
      </c>
      <c r="N60" s="112">
        <v>146</v>
      </c>
      <c r="O60" s="102" t="s">
        <v>99</v>
      </c>
    </row>
    <row r="61" spans="2:15" s="92" customFormat="1" ht="16.5">
      <c r="B61" s="46">
        <v>9</v>
      </c>
      <c r="C61" s="102" t="s">
        <v>66</v>
      </c>
      <c r="D61" s="27"/>
      <c r="E61" s="94" t="s">
        <v>113</v>
      </c>
      <c r="F61" s="103">
        <v>45805</v>
      </c>
      <c r="G61" s="52">
        <v>3</v>
      </c>
      <c r="H61" s="116" t="s">
        <v>124</v>
      </c>
      <c r="I61" s="28" t="s">
        <v>94</v>
      </c>
      <c r="J61" s="109">
        <v>75</v>
      </c>
      <c r="K61" s="110">
        <v>11</v>
      </c>
      <c r="L61" s="111">
        <v>3.3</v>
      </c>
      <c r="M61" s="112">
        <v>43</v>
      </c>
      <c r="N61" s="112">
        <v>38</v>
      </c>
      <c r="O61" s="102" t="s">
        <v>100</v>
      </c>
    </row>
    <row r="62" spans="2:15" s="92" customFormat="1" ht="16.5">
      <c r="B62" s="46">
        <v>10</v>
      </c>
      <c r="C62" s="102" t="s">
        <v>66</v>
      </c>
      <c r="D62" s="27"/>
      <c r="E62" s="94" t="s">
        <v>114</v>
      </c>
      <c r="F62" s="103">
        <v>45806</v>
      </c>
      <c r="G62" s="52">
        <v>3</v>
      </c>
      <c r="H62" s="116" t="s">
        <v>124</v>
      </c>
      <c r="I62" s="28" t="s">
        <v>94</v>
      </c>
      <c r="J62" s="109">
        <v>81</v>
      </c>
      <c r="K62" s="110">
        <v>32</v>
      </c>
      <c r="L62" s="111">
        <v>4</v>
      </c>
      <c r="M62" s="112">
        <v>73</v>
      </c>
      <c r="N62" s="112">
        <v>62</v>
      </c>
      <c r="O62" s="102" t="s">
        <v>101</v>
      </c>
    </row>
    <row r="63" spans="2:15" s="92" customFormat="1" ht="16.5">
      <c r="B63" s="46">
        <v>11</v>
      </c>
      <c r="C63" s="102" t="s">
        <v>66</v>
      </c>
      <c r="D63" s="27"/>
      <c r="E63" s="94" t="s">
        <v>115</v>
      </c>
      <c r="F63" s="103">
        <v>45806</v>
      </c>
      <c r="G63" s="52">
        <v>3</v>
      </c>
      <c r="H63" s="116" t="s">
        <v>124</v>
      </c>
      <c r="I63" s="28" t="s">
        <v>94</v>
      </c>
      <c r="J63" s="109">
        <v>66</v>
      </c>
      <c r="K63" s="110">
        <v>47</v>
      </c>
      <c r="L63" s="111">
        <v>3.7</v>
      </c>
      <c r="M63" s="112">
        <v>88</v>
      </c>
      <c r="N63" s="112">
        <v>81</v>
      </c>
      <c r="O63" s="102" t="s">
        <v>99</v>
      </c>
    </row>
    <row r="64" spans="2:15" s="92" customFormat="1" ht="16.5">
      <c r="B64" s="46">
        <v>12</v>
      </c>
      <c r="C64" s="102" t="s">
        <v>66</v>
      </c>
      <c r="D64" s="27"/>
      <c r="E64" s="94" t="s">
        <v>116</v>
      </c>
      <c r="F64" s="103">
        <v>45808</v>
      </c>
      <c r="G64" s="52">
        <v>3</v>
      </c>
      <c r="H64" s="116" t="s">
        <v>124</v>
      </c>
      <c r="I64" s="28" t="s">
        <v>94</v>
      </c>
      <c r="J64" s="109">
        <v>66</v>
      </c>
      <c r="K64" s="110">
        <v>42</v>
      </c>
      <c r="L64" s="111">
        <v>2.2000000000000002</v>
      </c>
      <c r="M64" s="112">
        <v>55</v>
      </c>
      <c r="N64" s="112">
        <v>51</v>
      </c>
      <c r="O64" s="102" t="s">
        <v>99</v>
      </c>
    </row>
    <row r="65" spans="2:15" s="92" customFormat="1" ht="16.5">
      <c r="B65" s="46">
        <v>13</v>
      </c>
      <c r="C65" s="102" t="s">
        <v>66</v>
      </c>
      <c r="D65" s="27"/>
      <c r="E65" s="94" t="s">
        <v>117</v>
      </c>
      <c r="F65" s="103">
        <v>45808</v>
      </c>
      <c r="G65" s="52">
        <v>3</v>
      </c>
      <c r="H65" s="116" t="s">
        <v>124</v>
      </c>
      <c r="I65" s="28" t="s">
        <v>69</v>
      </c>
      <c r="J65" s="109">
        <v>18</v>
      </c>
      <c r="K65" s="110">
        <v>24</v>
      </c>
      <c r="L65" s="111">
        <v>6.5</v>
      </c>
      <c r="M65" s="112">
        <v>60</v>
      </c>
      <c r="N65" s="112">
        <v>53</v>
      </c>
      <c r="O65" s="102" t="s">
        <v>100</v>
      </c>
    </row>
    <row r="66" spans="2:15" s="92" customFormat="1" ht="16.5">
      <c r="B66" s="46">
        <v>14</v>
      </c>
      <c r="C66" s="102" t="s">
        <v>66</v>
      </c>
      <c r="D66" s="27"/>
      <c r="E66" s="94" t="s">
        <v>118</v>
      </c>
      <c r="F66" s="103">
        <v>45848</v>
      </c>
      <c r="G66" s="52">
        <v>3</v>
      </c>
      <c r="H66" s="116" t="s">
        <v>124</v>
      </c>
      <c r="I66" s="28" t="s">
        <v>69</v>
      </c>
      <c r="J66" s="109">
        <v>63</v>
      </c>
      <c r="K66" s="110">
        <v>1</v>
      </c>
      <c r="L66" s="111">
        <v>3.5</v>
      </c>
      <c r="M66" s="112">
        <v>116</v>
      </c>
      <c r="N66" s="112">
        <v>94</v>
      </c>
      <c r="O66" s="102" t="s">
        <v>99</v>
      </c>
    </row>
    <row r="67" spans="2:15" s="92" customFormat="1" ht="16.5">
      <c r="B67" s="46">
        <v>15</v>
      </c>
      <c r="C67" s="102" t="s">
        <v>66</v>
      </c>
      <c r="D67" s="27"/>
      <c r="E67" s="94" t="s">
        <v>119</v>
      </c>
      <c r="F67" s="103">
        <v>45848</v>
      </c>
      <c r="G67" s="52">
        <v>3</v>
      </c>
      <c r="H67" s="116" t="s">
        <v>124</v>
      </c>
      <c r="I67" s="28" t="s">
        <v>69</v>
      </c>
      <c r="J67" s="109">
        <v>63</v>
      </c>
      <c r="K67" s="110">
        <v>3</v>
      </c>
      <c r="L67" s="111">
        <v>3.3</v>
      </c>
      <c r="M67" s="112">
        <v>84</v>
      </c>
      <c r="N67" s="112">
        <v>71</v>
      </c>
      <c r="O67" s="102" t="s">
        <v>99</v>
      </c>
    </row>
    <row r="68" spans="2:15" s="92" customFormat="1" ht="16.5">
      <c r="B68" s="46">
        <v>16</v>
      </c>
      <c r="C68" s="102" t="s">
        <v>66</v>
      </c>
      <c r="D68" s="27"/>
      <c r="E68" s="94" t="s">
        <v>120</v>
      </c>
      <c r="F68" s="103">
        <v>45866</v>
      </c>
      <c r="G68" s="52">
        <v>3</v>
      </c>
      <c r="H68" s="116" t="s">
        <v>124</v>
      </c>
      <c r="I68" s="28" t="s">
        <v>94</v>
      </c>
      <c r="J68" s="109">
        <v>81</v>
      </c>
      <c r="K68" s="110">
        <v>20</v>
      </c>
      <c r="L68" s="111">
        <v>10.8</v>
      </c>
      <c r="M68" s="112">
        <v>133</v>
      </c>
      <c r="N68" s="112">
        <v>118</v>
      </c>
      <c r="O68" s="102" t="s">
        <v>101</v>
      </c>
    </row>
    <row r="69" spans="2:15" s="92" customFormat="1" ht="16.5">
      <c r="B69" s="46">
        <v>17</v>
      </c>
      <c r="C69" s="102" t="s">
        <v>66</v>
      </c>
      <c r="D69" s="27"/>
      <c r="E69" s="94" t="s">
        <v>121</v>
      </c>
      <c r="F69" s="103">
        <v>45870</v>
      </c>
      <c r="G69" s="52">
        <v>3</v>
      </c>
      <c r="H69" s="116" t="s">
        <v>124</v>
      </c>
      <c r="I69" s="28" t="s">
        <v>69</v>
      </c>
      <c r="J69" s="109">
        <v>63</v>
      </c>
      <c r="K69" s="110">
        <v>7</v>
      </c>
      <c r="L69" s="111">
        <v>5.8</v>
      </c>
      <c r="M69" s="112">
        <v>66</v>
      </c>
      <c r="N69" s="112">
        <v>54</v>
      </c>
      <c r="O69" s="102" t="s">
        <v>99</v>
      </c>
    </row>
    <row r="70" spans="2:15" s="92" customFormat="1" ht="16.5">
      <c r="B70" s="46">
        <v>18</v>
      </c>
      <c r="C70" s="102" t="s">
        <v>66</v>
      </c>
      <c r="D70" s="27"/>
      <c r="E70" s="94" t="s">
        <v>122</v>
      </c>
      <c r="F70" s="103">
        <v>45904</v>
      </c>
      <c r="G70" s="52">
        <v>3</v>
      </c>
      <c r="H70" s="116" t="s">
        <v>124</v>
      </c>
      <c r="I70" s="28" t="s">
        <v>125</v>
      </c>
      <c r="J70" s="109">
        <v>75</v>
      </c>
      <c r="K70" s="110">
        <v>10</v>
      </c>
      <c r="L70" s="111">
        <v>2</v>
      </c>
      <c r="M70" s="112">
        <v>45</v>
      </c>
      <c r="N70" s="112">
        <v>40</v>
      </c>
      <c r="O70" s="102" t="s">
        <v>100</v>
      </c>
    </row>
    <row r="71" spans="2:15" s="92" customFormat="1" ht="16.5">
      <c r="B71" s="46">
        <v>19</v>
      </c>
      <c r="C71" s="102" t="s">
        <v>66</v>
      </c>
      <c r="D71" s="27"/>
      <c r="E71" s="94" t="s">
        <v>123</v>
      </c>
      <c r="F71" s="103">
        <v>45904</v>
      </c>
      <c r="G71" s="52">
        <v>3</v>
      </c>
      <c r="H71" s="104" t="s">
        <v>124</v>
      </c>
      <c r="I71" s="28" t="s">
        <v>69</v>
      </c>
      <c r="J71" s="109">
        <v>63</v>
      </c>
      <c r="K71" s="110">
        <v>2</v>
      </c>
      <c r="L71" s="111">
        <v>7</v>
      </c>
      <c r="M71" s="112">
        <v>65</v>
      </c>
      <c r="N71" s="112">
        <v>53</v>
      </c>
      <c r="O71" s="102" t="s">
        <v>99</v>
      </c>
    </row>
    <row r="72" spans="2:15" s="92" customFormat="1" ht="16.5">
      <c r="B72" s="46"/>
      <c r="C72" s="102"/>
      <c r="D72" s="27"/>
      <c r="E72" s="94"/>
      <c r="F72" s="103"/>
      <c r="G72" s="104"/>
      <c r="H72" s="104"/>
      <c r="I72" s="28"/>
      <c r="J72" s="109"/>
      <c r="K72" s="110"/>
      <c r="L72" s="111"/>
      <c r="M72" s="110"/>
      <c r="N72" s="112"/>
      <c r="O72" s="102"/>
    </row>
    <row r="73" spans="2:15" s="4" customFormat="1" ht="15" customHeight="1">
      <c r="B73" s="12"/>
      <c r="C73" s="13" t="s">
        <v>11</v>
      </c>
      <c r="D73" s="12"/>
      <c r="E73" s="12"/>
      <c r="F73" s="12"/>
      <c r="G73" s="12"/>
      <c r="H73" s="21"/>
      <c r="I73" s="28"/>
      <c r="J73" s="22"/>
      <c r="K73" s="32"/>
      <c r="L73" s="40">
        <f>SUM(L53:L72)</f>
        <v>79.099999999999994</v>
      </c>
      <c r="M73" s="36">
        <f>SUM(M53:M72)</f>
        <v>1435</v>
      </c>
      <c r="N73" s="26">
        <f>SUM(N53:N72)</f>
        <v>1261</v>
      </c>
      <c r="O73" s="3"/>
    </row>
    <row r="74" spans="2:15" ht="9" customHeight="1">
      <c r="B74" s="37"/>
      <c r="C74" s="38"/>
      <c r="D74" s="38"/>
      <c r="E74" s="38"/>
      <c r="F74" s="38"/>
      <c r="G74" s="38"/>
      <c r="H74" s="13"/>
      <c r="I74" s="12"/>
      <c r="J74" s="38"/>
      <c r="K74" s="38"/>
      <c r="L74" s="41"/>
      <c r="M74" s="38"/>
      <c r="N74" s="38"/>
      <c r="O74" s="38"/>
    </row>
    <row r="75" spans="2:15" ht="15" customHeight="1">
      <c r="B75" s="130" t="s">
        <v>27</v>
      </c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2"/>
    </row>
    <row r="76" spans="2:15" ht="15" customHeight="1">
      <c r="B76" s="133" t="s">
        <v>32</v>
      </c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5"/>
    </row>
    <row r="77" spans="2:15" ht="16.149999999999999" customHeight="1">
      <c r="B77" s="8">
        <v>1</v>
      </c>
      <c r="C77" s="8"/>
      <c r="D77" s="42" t="s">
        <v>31</v>
      </c>
      <c r="E77" s="43"/>
      <c r="F77" s="44"/>
      <c r="G77" s="5"/>
      <c r="H77" s="14"/>
      <c r="I77" s="11"/>
      <c r="J77" s="5"/>
      <c r="K77" s="5"/>
      <c r="L77" s="5"/>
      <c r="M77" s="5"/>
      <c r="N77" s="5"/>
      <c r="O77" s="6"/>
    </row>
    <row r="78" spans="2:15" ht="13.9" customHeight="1">
      <c r="B78" s="8">
        <v>2</v>
      </c>
      <c r="C78" s="8"/>
      <c r="D78" s="42" t="s">
        <v>31</v>
      </c>
      <c r="E78" s="43"/>
      <c r="F78" s="20"/>
      <c r="G78" s="5"/>
      <c r="H78" s="14"/>
      <c r="I78" s="11"/>
      <c r="J78" s="5"/>
      <c r="K78" s="5"/>
      <c r="L78" s="5"/>
      <c r="M78" s="5"/>
      <c r="N78" s="5"/>
      <c r="O78" s="6"/>
    </row>
    <row r="79" spans="2:15" ht="15" customHeight="1">
      <c r="B79" s="8"/>
      <c r="C79" s="13" t="s">
        <v>11</v>
      </c>
      <c r="D79" s="8"/>
      <c r="E79" s="8"/>
      <c r="F79" s="8"/>
      <c r="G79" s="8"/>
      <c r="H79" s="6"/>
      <c r="I79" s="5"/>
      <c r="J79" s="8"/>
      <c r="K79" s="8"/>
      <c r="L79" s="12">
        <f>SUM(L77:L78)</f>
        <v>0</v>
      </c>
      <c r="M79" s="12">
        <f>SUM(M77:M78)</f>
        <v>0</v>
      </c>
      <c r="N79" s="12">
        <f>SUM(N77:N78)</f>
        <v>0</v>
      </c>
      <c r="O79" s="5"/>
    </row>
    <row r="80" spans="2:15" ht="15" customHeight="1">
      <c r="B80" s="133" t="s">
        <v>33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5"/>
    </row>
    <row r="81" spans="2:15" ht="15.6" customHeight="1">
      <c r="B81" s="8">
        <v>1</v>
      </c>
      <c r="C81" s="8"/>
      <c r="D81" s="42"/>
      <c r="E81" s="8"/>
      <c r="F81" s="10"/>
      <c r="G81" s="8"/>
      <c r="H81" s="8"/>
      <c r="I81" s="8"/>
      <c r="J81" s="8"/>
      <c r="K81" s="8"/>
      <c r="L81" s="8"/>
      <c r="M81" s="8"/>
      <c r="N81" s="8"/>
      <c r="O81" s="8"/>
    </row>
    <row r="82" spans="2:15" ht="15" customHeight="1">
      <c r="B82" s="87"/>
      <c r="C82" s="88"/>
      <c r="D82" s="88"/>
      <c r="E82" s="88"/>
      <c r="F82" s="88"/>
      <c r="G82" s="88"/>
      <c r="H82" s="86"/>
      <c r="I82" s="86"/>
      <c r="J82" s="88"/>
      <c r="K82" s="88"/>
      <c r="L82" s="88">
        <f>SUM(L81)</f>
        <v>0</v>
      </c>
      <c r="M82" s="88">
        <f>SUM(M81)</f>
        <v>0</v>
      </c>
      <c r="N82" s="88">
        <f>SUM(N81)</f>
        <v>0</v>
      </c>
      <c r="O82" s="88"/>
    </row>
    <row r="83" spans="2:15" ht="19.5" customHeight="1">
      <c r="B83" s="37"/>
      <c r="C83" s="38"/>
      <c r="D83" s="38"/>
      <c r="E83" s="38"/>
      <c r="F83" s="38"/>
      <c r="G83" s="38"/>
      <c r="H83" s="9"/>
      <c r="I83" s="8"/>
      <c r="J83" s="38"/>
      <c r="K83" s="38"/>
      <c r="L83" s="38"/>
      <c r="M83" s="38"/>
      <c r="N83" s="38"/>
      <c r="O83" s="38"/>
    </row>
    <row r="84" spans="2:15" ht="15" customHeight="1">
      <c r="B84" s="5"/>
      <c r="C84" s="13" t="s">
        <v>15</v>
      </c>
      <c r="D84" s="5"/>
      <c r="E84" s="5"/>
      <c r="F84" s="5"/>
      <c r="G84" s="5"/>
      <c r="H84" s="38"/>
      <c r="I84" s="38"/>
      <c r="J84" s="5"/>
      <c r="K84" s="5"/>
      <c r="L84" s="58">
        <f>L79+L73+L50+L46+L82</f>
        <v>91.41</v>
      </c>
      <c r="M84" s="12">
        <f>M79+M73+M50+M46+M82</f>
        <v>5415</v>
      </c>
      <c r="N84" s="58">
        <f>N79+N73+N50+N46+N82</f>
        <v>4792</v>
      </c>
      <c r="O84" s="5"/>
    </row>
    <row r="85" spans="2:15" ht="15" customHeight="1">
      <c r="H85" s="6"/>
      <c r="I85" s="5"/>
    </row>
    <row r="86" spans="2:15" ht="15" customHeight="1"/>
    <row r="87" spans="2:15" ht="15" customHeight="1"/>
    <row r="88" spans="2:15" ht="15" customHeight="1"/>
    <row r="89" spans="2:15" ht="15" customHeight="1">
      <c r="H89" s="2"/>
    </row>
    <row r="90" spans="2:15" ht="15" customHeight="1"/>
    <row r="91" spans="2:15" ht="15" customHeight="1"/>
    <row r="92" spans="2:15" ht="15" customHeight="1"/>
    <row r="93" spans="2:15" ht="15" customHeight="1"/>
    <row r="94" spans="2:15" ht="15" customHeight="1"/>
    <row r="95" spans="2:15" ht="15" customHeight="1"/>
    <row r="96" spans="2:15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</sheetData>
  <mergeCells count="26">
    <mergeCell ref="B12:O12"/>
    <mergeCell ref="B48:O48"/>
    <mergeCell ref="B52:O52"/>
    <mergeCell ref="B80:O80"/>
    <mergeCell ref="B75:O75"/>
    <mergeCell ref="B76:O76"/>
    <mergeCell ref="B47:O47"/>
    <mergeCell ref="B51:O51"/>
    <mergeCell ref="B11:O11"/>
    <mergeCell ref="B4:O4"/>
    <mergeCell ref="B5:O5"/>
    <mergeCell ref="H9:H10"/>
    <mergeCell ref="J9:J10"/>
    <mergeCell ref="B3:O3"/>
    <mergeCell ref="B6:O6"/>
    <mergeCell ref="B8:O8"/>
    <mergeCell ref="B2:O2"/>
    <mergeCell ref="B9:B10"/>
    <mergeCell ref="D9:F9"/>
    <mergeCell ref="G9:G10"/>
    <mergeCell ref="M9:N9"/>
    <mergeCell ref="K9:K10"/>
    <mergeCell ref="L9:L10"/>
    <mergeCell ref="O9:O10"/>
    <mergeCell ref="C9:C10"/>
    <mergeCell ref="I9:I10"/>
  </mergeCells>
  <phoneticPr fontId="0" type="noConversion"/>
  <pageMargins left="0" right="0" top="0" bottom="0" header="0" footer="0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146"/>
  <sheetViews>
    <sheetView view="pageBreakPreview" topLeftCell="A103" zoomScale="85" zoomScaleNormal="85" zoomScaleSheetLayoutView="85" workbookViewId="0">
      <selection activeCell="O35" sqref="O35"/>
    </sheetView>
  </sheetViews>
  <sheetFormatPr defaultColWidth="9.140625" defaultRowHeight="12.75"/>
  <cols>
    <col min="1" max="1" width="4.140625" style="16" customWidth="1"/>
    <col min="2" max="2" width="4.5703125" style="16" customWidth="1"/>
    <col min="3" max="3" width="15.28515625" style="16" customWidth="1"/>
    <col min="4" max="4" width="22.28515625" style="16" customWidth="1"/>
    <col min="5" max="5" width="19.7109375" style="16" customWidth="1"/>
    <col min="6" max="6" width="14.42578125" style="16" customWidth="1"/>
    <col min="7" max="9" width="9.140625" style="16" customWidth="1"/>
    <col min="10" max="10" width="10.85546875" style="16" customWidth="1"/>
    <col min="11" max="11" width="8.85546875" style="16" customWidth="1"/>
    <col min="12" max="12" width="9.140625" style="16" hidden="1" customWidth="1"/>
    <col min="13" max="16384" width="9.140625" style="16"/>
  </cols>
  <sheetData>
    <row r="1" spans="2:11" ht="22.5" customHeight="1"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2:11" s="2" customFormat="1" ht="17.25" customHeight="1">
      <c r="B2" s="121" t="s">
        <v>23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1" s="2" customFormat="1" ht="17.25" customHeight="1">
      <c r="B3" s="118" t="s">
        <v>28</v>
      </c>
      <c r="C3" s="118"/>
      <c r="D3" s="118"/>
      <c r="E3" s="118"/>
      <c r="F3" s="118"/>
      <c r="G3" s="118"/>
      <c r="H3" s="118"/>
      <c r="I3" s="118"/>
      <c r="J3" s="118"/>
      <c r="K3" s="118"/>
    </row>
    <row r="4" spans="2:11" s="2" customFormat="1" ht="17.25" customHeight="1">
      <c r="B4" s="118" t="s">
        <v>21</v>
      </c>
      <c r="C4" s="118"/>
      <c r="D4" s="118"/>
      <c r="E4" s="118"/>
      <c r="F4" s="118"/>
      <c r="G4" s="118"/>
      <c r="H4" s="118"/>
      <c r="I4" s="118"/>
      <c r="J4" s="118"/>
      <c r="K4" s="118"/>
    </row>
    <row r="5" spans="2:11" s="2" customFormat="1" ht="17.25" customHeight="1">
      <c r="B5" s="118" t="s">
        <v>126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2:11" s="2" customFormat="1" ht="17.25" customHeight="1"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7" spans="2:11" s="2" customFormat="1" ht="17.25" customHeight="1"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2:11" s="2" customFormat="1" ht="5.25" customHeight="1">
      <c r="B8" s="119"/>
      <c r="C8" s="120"/>
      <c r="D8" s="120"/>
      <c r="E8" s="120"/>
      <c r="F8" s="120"/>
      <c r="G8" s="120"/>
      <c r="H8" s="120"/>
      <c r="I8" s="120"/>
      <c r="J8" s="120"/>
      <c r="K8" s="120"/>
    </row>
    <row r="9" spans="2:11" ht="12.75" customHeight="1">
      <c r="B9" s="136" t="s">
        <v>0</v>
      </c>
      <c r="C9" s="136" t="s">
        <v>127</v>
      </c>
      <c r="D9" s="142" t="s">
        <v>14</v>
      </c>
      <c r="E9" s="144" t="s">
        <v>18</v>
      </c>
      <c r="F9" s="137" t="s">
        <v>12</v>
      </c>
      <c r="G9" s="139" t="s">
        <v>19</v>
      </c>
      <c r="H9" s="139" t="s">
        <v>13</v>
      </c>
      <c r="I9" s="139" t="s">
        <v>2</v>
      </c>
      <c r="J9" s="136" t="s">
        <v>20</v>
      </c>
      <c r="K9" s="136"/>
    </row>
    <row r="10" spans="2:11" ht="45" customHeight="1">
      <c r="B10" s="136"/>
      <c r="C10" s="136"/>
      <c r="D10" s="143"/>
      <c r="E10" s="138"/>
      <c r="F10" s="138"/>
      <c r="G10" s="139"/>
      <c r="H10" s="139"/>
      <c r="I10" s="139"/>
      <c r="J10" s="15" t="s">
        <v>5</v>
      </c>
      <c r="K10" s="15" t="s">
        <v>6</v>
      </c>
    </row>
    <row r="11" spans="2:11">
      <c r="B11" s="15">
        <v>1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</row>
    <row r="12" spans="2:11" s="2" customFormat="1" ht="5.25" customHeight="1">
      <c r="B12" s="119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2:11" s="2" customFormat="1" ht="15" customHeight="1">
      <c r="B13" s="130" t="s">
        <v>10</v>
      </c>
      <c r="C13" s="131"/>
      <c r="D13" s="131"/>
      <c r="E13" s="131"/>
      <c r="F13" s="131"/>
      <c r="G13" s="131"/>
      <c r="H13" s="131"/>
      <c r="I13" s="131"/>
      <c r="J13" s="131"/>
      <c r="K13" s="131"/>
    </row>
    <row r="14" spans="2:11" s="2" customFormat="1" ht="33">
      <c r="B14" s="25">
        <v>1</v>
      </c>
      <c r="C14" s="25" t="s">
        <v>66</v>
      </c>
      <c r="D14" s="24" t="s">
        <v>101</v>
      </c>
      <c r="E14" s="61" t="s">
        <v>37</v>
      </c>
      <c r="F14" s="61" t="s">
        <v>97</v>
      </c>
      <c r="G14" s="62">
        <v>76</v>
      </c>
      <c r="H14" s="63" t="s">
        <v>128</v>
      </c>
      <c r="I14" s="64">
        <v>0.3</v>
      </c>
      <c r="J14" s="62">
        <v>51</v>
      </c>
      <c r="K14" s="61">
        <v>58</v>
      </c>
    </row>
    <row r="15" spans="2:11" s="2" customFormat="1" ht="16.5">
      <c r="B15" s="25">
        <v>2</v>
      </c>
      <c r="C15" s="25"/>
      <c r="D15" s="24"/>
      <c r="E15" s="61"/>
      <c r="F15" s="61"/>
      <c r="G15" s="62"/>
      <c r="H15" s="63"/>
      <c r="I15" s="64"/>
      <c r="J15" s="62"/>
      <c r="K15" s="61"/>
    </row>
    <row r="16" spans="2:11" s="2" customFormat="1" ht="16.5">
      <c r="B16" s="25">
        <v>3</v>
      </c>
      <c r="C16" s="25"/>
      <c r="D16" s="24"/>
      <c r="E16" s="61"/>
      <c r="F16" s="61"/>
      <c r="G16" s="62"/>
      <c r="H16" s="63"/>
      <c r="I16" s="64"/>
      <c r="J16" s="62"/>
      <c r="K16" s="61"/>
    </row>
    <row r="17" spans="2:11" s="2" customFormat="1" ht="16.5">
      <c r="B17" s="25">
        <v>4</v>
      </c>
      <c r="C17" s="25"/>
      <c r="D17" s="24"/>
      <c r="E17" s="61"/>
      <c r="F17" s="61"/>
      <c r="G17" s="62"/>
      <c r="H17" s="63"/>
      <c r="I17" s="64"/>
      <c r="J17" s="62"/>
      <c r="K17" s="61"/>
    </row>
    <row r="18" spans="2:11" s="2" customFormat="1" ht="16.5">
      <c r="B18" s="25">
        <v>5</v>
      </c>
      <c r="C18" s="25"/>
      <c r="D18" s="24"/>
      <c r="E18" s="61"/>
      <c r="F18" s="61"/>
      <c r="G18" s="62"/>
      <c r="H18" s="63"/>
      <c r="I18" s="64"/>
      <c r="J18" s="62"/>
      <c r="K18" s="61"/>
    </row>
    <row r="19" spans="2:11" s="2" customFormat="1" ht="16.5">
      <c r="B19" s="25">
        <v>6</v>
      </c>
      <c r="C19" s="25"/>
      <c r="D19" s="24"/>
      <c r="E19" s="61"/>
      <c r="F19" s="61"/>
      <c r="G19" s="62"/>
      <c r="H19" s="63"/>
      <c r="I19" s="64"/>
      <c r="J19" s="62"/>
      <c r="K19" s="61"/>
    </row>
    <row r="20" spans="2:11" s="2" customFormat="1" ht="16.5">
      <c r="B20" s="25">
        <v>7</v>
      </c>
      <c r="C20" s="25"/>
      <c r="D20" s="24"/>
      <c r="E20" s="61"/>
      <c r="F20" s="61"/>
      <c r="G20" s="62"/>
      <c r="H20" s="63"/>
      <c r="I20" s="64"/>
      <c r="J20" s="62"/>
      <c r="K20" s="61"/>
    </row>
    <row r="21" spans="2:11" s="2" customFormat="1" ht="16.5">
      <c r="B21" s="25">
        <v>8</v>
      </c>
      <c r="C21" s="25"/>
      <c r="D21" s="24"/>
      <c r="E21" s="61"/>
      <c r="F21" s="61"/>
      <c r="G21" s="62"/>
      <c r="H21" s="63"/>
      <c r="I21" s="64"/>
      <c r="J21" s="62"/>
      <c r="K21" s="61"/>
    </row>
    <row r="22" spans="2:11" s="2" customFormat="1" ht="16.5" hidden="1">
      <c r="B22" s="25">
        <v>9</v>
      </c>
      <c r="C22" s="25"/>
      <c r="D22" s="24"/>
      <c r="E22" s="61"/>
      <c r="F22" s="61"/>
      <c r="G22" s="62"/>
      <c r="H22" s="63"/>
      <c r="I22" s="64"/>
      <c r="J22" s="62"/>
      <c r="K22" s="61"/>
    </row>
    <row r="23" spans="2:11" s="2" customFormat="1" ht="16.5" hidden="1">
      <c r="B23" s="25">
        <v>10</v>
      </c>
      <c r="C23" s="25"/>
      <c r="D23" s="24"/>
      <c r="E23" s="61"/>
      <c r="F23" s="61"/>
      <c r="G23" s="62"/>
      <c r="H23" s="63"/>
      <c r="I23" s="64"/>
      <c r="J23" s="62"/>
      <c r="K23" s="61"/>
    </row>
    <row r="24" spans="2:11" s="2" customFormat="1" ht="16.5" hidden="1">
      <c r="B24" s="25">
        <v>11</v>
      </c>
      <c r="C24" s="25"/>
      <c r="D24" s="24"/>
      <c r="E24" s="61"/>
      <c r="F24" s="61"/>
      <c r="G24" s="62"/>
      <c r="H24" s="63"/>
      <c r="I24" s="64"/>
      <c r="J24" s="62"/>
      <c r="K24" s="61"/>
    </row>
    <row r="25" spans="2:11" s="2" customFormat="1" ht="16.5" hidden="1">
      <c r="B25" s="25">
        <v>12</v>
      </c>
      <c r="C25" s="25"/>
      <c r="D25" s="25"/>
      <c r="E25" s="61"/>
      <c r="F25" s="61"/>
      <c r="G25" s="62"/>
      <c r="H25" s="63"/>
      <c r="I25" s="64"/>
      <c r="J25" s="62"/>
      <c r="K25" s="61"/>
    </row>
    <row r="26" spans="2:11" s="2" customFormat="1" ht="16.5" hidden="1">
      <c r="B26" s="25">
        <v>13</v>
      </c>
      <c r="C26" s="25"/>
      <c r="D26" s="25"/>
      <c r="E26" s="61"/>
      <c r="F26" s="61"/>
      <c r="G26" s="62"/>
      <c r="H26" s="63"/>
      <c r="I26" s="64"/>
      <c r="J26" s="62"/>
      <c r="K26" s="61"/>
    </row>
    <row r="27" spans="2:11" s="2" customFormat="1" ht="16.5" hidden="1">
      <c r="B27" s="25">
        <v>14</v>
      </c>
      <c r="C27" s="25"/>
      <c r="D27" s="25"/>
      <c r="E27" s="61"/>
      <c r="F27" s="61"/>
      <c r="G27" s="62"/>
      <c r="H27" s="63"/>
      <c r="I27" s="64"/>
      <c r="J27" s="62"/>
      <c r="K27" s="61"/>
    </row>
    <row r="28" spans="2:11" s="2" customFormat="1" ht="16.5" hidden="1">
      <c r="B28" s="25">
        <v>15</v>
      </c>
      <c r="C28" s="25"/>
      <c r="D28" s="25"/>
      <c r="E28" s="61"/>
      <c r="F28" s="61"/>
      <c r="G28" s="62"/>
      <c r="H28" s="63"/>
      <c r="I28" s="64"/>
      <c r="J28" s="62"/>
      <c r="K28" s="61"/>
    </row>
    <row r="29" spans="2:11" s="2" customFormat="1" ht="16.5">
      <c r="B29" s="25">
        <v>16</v>
      </c>
      <c r="C29" s="62"/>
      <c r="D29" s="24"/>
      <c r="E29" s="61"/>
      <c r="F29" s="61"/>
      <c r="G29" s="62"/>
      <c r="H29" s="63"/>
      <c r="I29" s="64"/>
      <c r="J29" s="62"/>
      <c r="K29" s="61"/>
    </row>
    <row r="30" spans="2:11" s="4" customFormat="1" ht="15" customHeight="1">
      <c r="B30" s="26"/>
      <c r="C30" s="26" t="s">
        <v>11</v>
      </c>
      <c r="D30" s="26"/>
      <c r="E30" s="26"/>
      <c r="F30" s="26"/>
      <c r="G30" s="26"/>
      <c r="H30" s="26"/>
      <c r="I30" s="65">
        <f>SUM(I14:I29)</f>
        <v>0.3</v>
      </c>
      <c r="J30" s="66">
        <f>SUM(J14:J29)</f>
        <v>51</v>
      </c>
      <c r="K30" s="67">
        <f>SUM(K14:K29)</f>
        <v>58</v>
      </c>
    </row>
    <row r="31" spans="2:11" s="2" customFormat="1" ht="5.25" customHeight="1">
      <c r="B31" s="147"/>
      <c r="C31" s="148"/>
      <c r="D31" s="148"/>
      <c r="E31" s="148"/>
      <c r="F31" s="148"/>
      <c r="G31" s="148"/>
      <c r="H31" s="148"/>
      <c r="I31" s="148"/>
      <c r="J31" s="148"/>
      <c r="K31" s="148"/>
    </row>
    <row r="32" spans="2:11" s="2" customFormat="1" ht="15" customHeight="1">
      <c r="B32" s="145" t="s">
        <v>25</v>
      </c>
      <c r="C32" s="146"/>
      <c r="D32" s="146"/>
      <c r="E32" s="146"/>
      <c r="F32" s="146"/>
      <c r="G32" s="146"/>
      <c r="H32" s="146"/>
      <c r="I32" s="146"/>
      <c r="J32" s="146"/>
      <c r="K32" s="146"/>
    </row>
    <row r="33" spans="2:11" s="2" customFormat="1" ht="16.5">
      <c r="B33" s="25">
        <v>1</v>
      </c>
      <c r="C33" s="8" t="s">
        <v>66</v>
      </c>
      <c r="D33" s="51" t="s">
        <v>129</v>
      </c>
      <c r="E33" s="52" t="s">
        <v>124</v>
      </c>
      <c r="F33" s="52" t="s">
        <v>94</v>
      </c>
      <c r="G33" s="52">
        <v>67</v>
      </c>
      <c r="H33" s="52">
        <v>8</v>
      </c>
      <c r="I33" s="52">
        <v>4.4000000000000004</v>
      </c>
      <c r="J33" s="52">
        <v>102</v>
      </c>
      <c r="K33" s="52">
        <v>91</v>
      </c>
    </row>
    <row r="34" spans="2:11" s="2" customFormat="1" ht="16.5">
      <c r="B34" s="25">
        <v>2</v>
      </c>
      <c r="C34" s="25"/>
      <c r="D34" s="51"/>
      <c r="E34" s="52"/>
      <c r="F34" s="56"/>
      <c r="G34" s="52"/>
      <c r="H34" s="52"/>
      <c r="I34" s="52"/>
      <c r="J34" s="56"/>
      <c r="K34" s="52"/>
    </row>
    <row r="35" spans="2:11" s="2" customFormat="1" ht="16.5">
      <c r="B35" s="25">
        <v>3</v>
      </c>
      <c r="C35" s="25"/>
      <c r="D35" s="51"/>
      <c r="E35" s="52"/>
      <c r="F35" s="56"/>
      <c r="G35" s="52"/>
      <c r="H35" s="63"/>
      <c r="I35" s="62"/>
      <c r="J35" s="68"/>
      <c r="K35" s="62"/>
    </row>
    <row r="36" spans="2:11" s="2" customFormat="1" ht="16.5">
      <c r="B36" s="25">
        <v>4</v>
      </c>
      <c r="C36" s="25"/>
      <c r="D36" s="25"/>
      <c r="E36" s="62"/>
      <c r="F36" s="68"/>
      <c r="G36" s="62"/>
      <c r="H36" s="63"/>
      <c r="I36" s="62"/>
      <c r="J36" s="68"/>
      <c r="K36" s="62"/>
    </row>
    <row r="37" spans="2:11" s="2" customFormat="1" ht="16.5">
      <c r="B37" s="25">
        <v>5</v>
      </c>
      <c r="C37" s="25"/>
      <c r="D37" s="25"/>
      <c r="E37" s="62"/>
      <c r="F37" s="68"/>
      <c r="G37" s="62"/>
      <c r="H37" s="63"/>
      <c r="I37" s="62"/>
      <c r="J37" s="68"/>
      <c r="K37" s="62"/>
    </row>
    <row r="38" spans="2:11" s="2" customFormat="1" ht="16.5">
      <c r="B38" s="25">
        <v>6</v>
      </c>
      <c r="C38" s="25"/>
      <c r="D38" s="25"/>
      <c r="E38" s="62"/>
      <c r="F38" s="68"/>
      <c r="G38" s="62"/>
      <c r="H38" s="63"/>
      <c r="I38" s="62"/>
      <c r="J38" s="68"/>
      <c r="K38" s="62"/>
    </row>
    <row r="39" spans="2:11" s="2" customFormat="1" ht="16.5">
      <c r="B39" s="25">
        <v>7</v>
      </c>
      <c r="C39" s="25"/>
      <c r="D39" s="25"/>
      <c r="E39" s="62"/>
      <c r="F39" s="68"/>
      <c r="G39" s="62"/>
      <c r="H39" s="62"/>
      <c r="I39" s="62"/>
      <c r="J39" s="68"/>
      <c r="K39" s="62"/>
    </row>
    <row r="40" spans="2:11" s="2" customFormat="1" ht="16.5" hidden="1">
      <c r="B40" s="25">
        <v>8</v>
      </c>
      <c r="C40" s="25"/>
      <c r="D40" s="25"/>
      <c r="E40" s="62"/>
      <c r="F40" s="68"/>
      <c r="G40" s="62"/>
      <c r="H40" s="62"/>
      <c r="I40" s="62"/>
      <c r="J40" s="68"/>
      <c r="K40" s="62"/>
    </row>
    <row r="41" spans="2:11" s="2" customFormat="1" ht="16.5" hidden="1">
      <c r="B41" s="25">
        <v>9</v>
      </c>
      <c r="C41" s="25"/>
      <c r="D41" s="25"/>
      <c r="E41" s="62"/>
      <c r="F41" s="68"/>
      <c r="G41" s="62"/>
      <c r="H41" s="62"/>
      <c r="I41" s="62"/>
      <c r="J41" s="68"/>
      <c r="K41" s="62"/>
    </row>
    <row r="42" spans="2:11" s="2" customFormat="1" ht="16.5" hidden="1">
      <c r="B42" s="25">
        <v>10</v>
      </c>
      <c r="C42" s="25"/>
      <c r="D42" s="25"/>
      <c r="E42" s="62"/>
      <c r="F42" s="68"/>
      <c r="G42" s="62"/>
      <c r="H42" s="62"/>
      <c r="I42" s="62"/>
      <c r="J42" s="68"/>
      <c r="K42" s="62"/>
    </row>
    <row r="43" spans="2:11" s="2" customFormat="1" ht="16.5" hidden="1">
      <c r="B43" s="25">
        <v>11</v>
      </c>
      <c r="C43" s="25"/>
      <c r="D43" s="25"/>
      <c r="E43" s="62"/>
      <c r="F43" s="68"/>
      <c r="G43" s="62"/>
      <c r="H43" s="62"/>
      <c r="I43" s="62"/>
      <c r="J43" s="68"/>
      <c r="K43" s="62"/>
    </row>
    <row r="44" spans="2:11" s="2" customFormat="1" ht="16.5" hidden="1">
      <c r="B44" s="25">
        <v>12</v>
      </c>
      <c r="C44" s="25"/>
      <c r="D44" s="25"/>
      <c r="E44" s="62"/>
      <c r="F44" s="68"/>
      <c r="G44" s="62"/>
      <c r="H44" s="62"/>
      <c r="I44" s="62"/>
      <c r="J44" s="68"/>
      <c r="K44" s="62"/>
    </row>
    <row r="45" spans="2:11" s="2" customFormat="1" ht="16.5" hidden="1">
      <c r="B45" s="25">
        <v>13</v>
      </c>
      <c r="C45" s="25"/>
      <c r="D45" s="25"/>
      <c r="E45" s="62"/>
      <c r="F45" s="68"/>
      <c r="G45" s="62"/>
      <c r="H45" s="62"/>
      <c r="I45" s="62"/>
      <c r="J45" s="68"/>
      <c r="K45" s="62"/>
    </row>
    <row r="46" spans="2:11" s="2" customFormat="1" ht="16.5" hidden="1">
      <c r="B46" s="25">
        <v>14</v>
      </c>
      <c r="C46" s="25"/>
      <c r="D46" s="25"/>
      <c r="E46" s="62"/>
      <c r="F46" s="68"/>
      <c r="G46" s="62"/>
      <c r="H46" s="62"/>
      <c r="I46" s="62"/>
      <c r="J46" s="68"/>
      <c r="K46" s="62"/>
    </row>
    <row r="47" spans="2:11" s="2" customFormat="1" ht="16.5" hidden="1">
      <c r="B47" s="25">
        <v>15</v>
      </c>
      <c r="C47" s="25"/>
      <c r="D47" s="25"/>
      <c r="E47" s="62"/>
      <c r="F47" s="68"/>
      <c r="G47" s="62"/>
      <c r="H47" s="62"/>
      <c r="I47" s="62"/>
      <c r="J47" s="68"/>
      <c r="K47" s="62"/>
    </row>
    <row r="48" spans="2:11" s="2" customFormat="1" ht="16.5" hidden="1">
      <c r="B48" s="25">
        <v>16</v>
      </c>
      <c r="C48" s="25"/>
      <c r="D48" s="25"/>
      <c r="E48" s="62"/>
      <c r="F48" s="68"/>
      <c r="G48" s="62"/>
      <c r="H48" s="62"/>
      <c r="I48" s="62"/>
      <c r="J48" s="68"/>
      <c r="K48" s="62"/>
    </row>
    <row r="49" spans="2:11" s="2" customFormat="1" ht="16.5" hidden="1">
      <c r="B49" s="25">
        <v>17</v>
      </c>
      <c r="C49" s="25"/>
      <c r="D49" s="25"/>
      <c r="E49" s="62"/>
      <c r="F49" s="68"/>
      <c r="G49" s="62"/>
      <c r="H49" s="62"/>
      <c r="I49" s="62"/>
      <c r="J49" s="68"/>
      <c r="K49" s="62"/>
    </row>
    <row r="50" spans="2:11" s="2" customFormat="1" ht="16.5" hidden="1">
      <c r="B50" s="25">
        <v>18</v>
      </c>
      <c r="C50" s="25"/>
      <c r="D50" s="25"/>
      <c r="E50" s="62"/>
      <c r="F50" s="68"/>
      <c r="G50" s="62"/>
      <c r="H50" s="62"/>
      <c r="I50" s="62"/>
      <c r="J50" s="68"/>
      <c r="K50" s="62"/>
    </row>
    <row r="51" spans="2:11" s="2" customFormat="1" ht="16.5" hidden="1">
      <c r="B51" s="25">
        <v>19</v>
      </c>
      <c r="C51" s="25"/>
      <c r="D51" s="25"/>
      <c r="E51" s="62"/>
      <c r="F51" s="68"/>
      <c r="G51" s="62"/>
      <c r="H51" s="62"/>
      <c r="I51" s="62"/>
      <c r="J51" s="68"/>
      <c r="K51" s="62"/>
    </row>
    <row r="52" spans="2:11" s="2" customFormat="1" ht="16.5" hidden="1">
      <c r="B52" s="25">
        <v>20</v>
      </c>
      <c r="C52" s="25"/>
      <c r="D52" s="25"/>
      <c r="E52" s="62"/>
      <c r="F52" s="68"/>
      <c r="G52" s="62"/>
      <c r="H52" s="62"/>
      <c r="I52" s="62"/>
      <c r="J52" s="68"/>
      <c r="K52" s="62"/>
    </row>
    <row r="53" spans="2:11" s="2" customFormat="1" ht="16.5" hidden="1">
      <c r="B53" s="25">
        <v>21</v>
      </c>
      <c r="C53" s="25"/>
      <c r="D53" s="25"/>
      <c r="E53" s="62"/>
      <c r="F53" s="68"/>
      <c r="G53" s="62"/>
      <c r="H53" s="62"/>
      <c r="I53" s="62"/>
      <c r="J53" s="68"/>
      <c r="K53" s="62"/>
    </row>
    <row r="54" spans="2:11" s="2" customFormat="1" ht="16.5" hidden="1">
      <c r="B54" s="25">
        <v>22</v>
      </c>
      <c r="C54" s="25"/>
      <c r="D54" s="25"/>
      <c r="E54" s="62"/>
      <c r="F54" s="68"/>
      <c r="G54" s="62"/>
      <c r="H54" s="62"/>
      <c r="I54" s="62"/>
      <c r="J54" s="68"/>
      <c r="K54" s="62"/>
    </row>
    <row r="55" spans="2:11" s="2" customFormat="1" ht="16.5" hidden="1">
      <c r="B55" s="25">
        <v>23</v>
      </c>
      <c r="C55" s="25"/>
      <c r="D55" s="25"/>
      <c r="E55" s="62"/>
      <c r="F55" s="68"/>
      <c r="G55" s="62"/>
      <c r="H55" s="62"/>
      <c r="I55" s="62"/>
      <c r="J55" s="68"/>
      <c r="K55" s="62"/>
    </row>
    <row r="56" spans="2:11" s="2" customFormat="1" ht="16.5" hidden="1">
      <c r="B56" s="25">
        <v>24</v>
      </c>
      <c r="C56" s="25"/>
      <c r="D56" s="25"/>
      <c r="E56" s="62"/>
      <c r="F56" s="68"/>
      <c r="G56" s="62"/>
      <c r="H56" s="62"/>
      <c r="I56" s="62"/>
      <c r="J56" s="68"/>
      <c r="K56" s="62"/>
    </row>
    <row r="57" spans="2:11" s="2" customFormat="1" ht="16.5" hidden="1">
      <c r="B57" s="25">
        <v>25</v>
      </c>
      <c r="C57" s="25"/>
      <c r="D57" s="25"/>
      <c r="E57" s="62"/>
      <c r="F57" s="68"/>
      <c r="G57" s="62"/>
      <c r="H57" s="62"/>
      <c r="I57" s="62"/>
      <c r="J57" s="68"/>
      <c r="K57" s="62"/>
    </row>
    <row r="58" spans="2:11" s="2" customFormat="1" ht="16.5" hidden="1">
      <c r="B58" s="25">
        <v>26</v>
      </c>
      <c r="C58" s="25"/>
      <c r="D58" s="25"/>
      <c r="E58" s="62"/>
      <c r="F58" s="68"/>
      <c r="G58" s="62"/>
      <c r="H58" s="62"/>
      <c r="I58" s="62"/>
      <c r="J58" s="68"/>
      <c r="K58" s="62"/>
    </row>
    <row r="59" spans="2:11" s="2" customFormat="1" ht="16.5" hidden="1">
      <c r="B59" s="25">
        <v>27</v>
      </c>
      <c r="C59" s="25"/>
      <c r="D59" s="25"/>
      <c r="E59" s="62"/>
      <c r="F59" s="68"/>
      <c r="G59" s="62"/>
      <c r="H59" s="62"/>
      <c r="I59" s="62"/>
      <c r="J59" s="68"/>
      <c r="K59" s="62"/>
    </row>
    <row r="60" spans="2:11" s="2" customFormat="1" ht="16.5" hidden="1">
      <c r="B60" s="25">
        <v>28</v>
      </c>
      <c r="C60" s="25"/>
      <c r="D60" s="25"/>
      <c r="E60" s="62"/>
      <c r="F60" s="68"/>
      <c r="G60" s="62"/>
      <c r="H60" s="62"/>
      <c r="I60" s="62"/>
      <c r="J60" s="68"/>
      <c r="K60" s="62"/>
    </row>
    <row r="61" spans="2:11" s="2" customFormat="1" ht="16.5" hidden="1">
      <c r="B61" s="25">
        <v>29</v>
      </c>
      <c r="C61" s="25"/>
      <c r="D61" s="25"/>
      <c r="E61" s="62"/>
      <c r="F61" s="68"/>
      <c r="G61" s="62"/>
      <c r="H61" s="62"/>
      <c r="I61" s="62"/>
      <c r="J61" s="68"/>
      <c r="K61" s="62"/>
    </row>
    <row r="62" spans="2:11" s="2" customFormat="1" ht="16.5" hidden="1">
      <c r="B62" s="25">
        <v>30</v>
      </c>
      <c r="C62" s="25"/>
      <c r="D62" s="25"/>
      <c r="E62" s="62"/>
      <c r="F62" s="68"/>
      <c r="G62" s="62"/>
      <c r="H62" s="62"/>
      <c r="I62" s="62"/>
      <c r="J62" s="68"/>
      <c r="K62" s="62"/>
    </row>
    <row r="63" spans="2:11" s="2" customFormat="1" ht="16.5" hidden="1">
      <c r="B63" s="25">
        <v>31</v>
      </c>
      <c r="C63" s="25"/>
      <c r="D63" s="25"/>
      <c r="E63" s="62"/>
      <c r="F63" s="68"/>
      <c r="G63" s="62"/>
      <c r="H63" s="62"/>
      <c r="I63" s="62"/>
      <c r="J63" s="68"/>
      <c r="K63" s="62"/>
    </row>
    <row r="64" spans="2:11" s="2" customFormat="1" ht="16.5" hidden="1">
      <c r="B64" s="25">
        <v>32</v>
      </c>
      <c r="C64" s="25"/>
      <c r="D64" s="25"/>
      <c r="E64" s="62"/>
      <c r="F64" s="68"/>
      <c r="G64" s="62"/>
      <c r="H64" s="62"/>
      <c r="I64" s="62"/>
      <c r="J64" s="68"/>
      <c r="K64" s="62"/>
    </row>
    <row r="65" spans="2:11" s="2" customFormat="1" ht="16.5" hidden="1">
      <c r="B65" s="25">
        <v>33</v>
      </c>
      <c r="C65" s="25"/>
      <c r="D65" s="25"/>
      <c r="E65" s="62"/>
      <c r="F65" s="68"/>
      <c r="G65" s="62"/>
      <c r="H65" s="62"/>
      <c r="I65" s="62"/>
      <c r="J65" s="68"/>
      <c r="K65" s="62"/>
    </row>
    <row r="66" spans="2:11" s="2" customFormat="1" ht="16.5" hidden="1">
      <c r="B66" s="25">
        <v>34</v>
      </c>
      <c r="C66" s="25"/>
      <c r="D66" s="25"/>
      <c r="E66" s="62"/>
      <c r="F66" s="68"/>
      <c r="G66" s="62"/>
      <c r="H66" s="62"/>
      <c r="I66" s="62"/>
      <c r="J66" s="68"/>
      <c r="K66" s="62"/>
    </row>
    <row r="67" spans="2:11" s="2" customFormat="1" ht="16.5" hidden="1">
      <c r="B67" s="25">
        <v>35</v>
      </c>
      <c r="C67" s="25"/>
      <c r="D67" s="25"/>
      <c r="E67" s="62"/>
      <c r="F67" s="68"/>
      <c r="G67" s="62"/>
      <c r="H67" s="62"/>
      <c r="I67" s="62"/>
      <c r="J67" s="68"/>
      <c r="K67" s="62"/>
    </row>
    <row r="68" spans="2:11" s="2" customFormat="1" ht="16.5" hidden="1">
      <c r="B68" s="25">
        <v>36</v>
      </c>
      <c r="C68" s="25"/>
      <c r="D68" s="25"/>
      <c r="E68" s="62"/>
      <c r="F68" s="68"/>
      <c r="G68" s="62"/>
      <c r="H68" s="62"/>
      <c r="I68" s="62"/>
      <c r="J68" s="68"/>
      <c r="K68" s="62"/>
    </row>
    <row r="69" spans="2:11" s="2" customFormat="1" ht="16.5" hidden="1">
      <c r="B69" s="25">
        <v>37</v>
      </c>
      <c r="C69" s="25"/>
      <c r="D69" s="25"/>
      <c r="E69" s="62"/>
      <c r="F69" s="68"/>
      <c r="G69" s="62"/>
      <c r="H69" s="62"/>
      <c r="I69" s="62"/>
      <c r="J69" s="68"/>
      <c r="K69" s="62"/>
    </row>
    <row r="70" spans="2:11" s="2" customFormat="1" ht="16.5" hidden="1">
      <c r="B70" s="25">
        <v>38</v>
      </c>
      <c r="C70" s="25"/>
      <c r="D70" s="25"/>
      <c r="E70" s="62"/>
      <c r="F70" s="68"/>
      <c r="G70" s="62"/>
      <c r="H70" s="62"/>
      <c r="I70" s="62"/>
      <c r="J70" s="68"/>
      <c r="K70" s="62"/>
    </row>
    <row r="71" spans="2:11" s="2" customFormat="1" ht="16.5" hidden="1">
      <c r="B71" s="25">
        <v>39</v>
      </c>
      <c r="C71" s="25"/>
      <c r="D71" s="25"/>
      <c r="E71" s="62"/>
      <c r="F71" s="68"/>
      <c r="G71" s="62"/>
      <c r="H71" s="62"/>
      <c r="I71" s="62"/>
      <c r="J71" s="68"/>
      <c r="K71" s="62"/>
    </row>
    <row r="72" spans="2:11" s="2" customFormat="1" ht="16.5" hidden="1">
      <c r="B72" s="25">
        <v>40</v>
      </c>
      <c r="C72" s="25"/>
      <c r="D72" s="25"/>
      <c r="E72" s="62"/>
      <c r="F72" s="68"/>
      <c r="G72" s="62"/>
      <c r="H72" s="62"/>
      <c r="I72" s="62"/>
      <c r="J72" s="68"/>
      <c r="K72" s="62"/>
    </row>
    <row r="73" spans="2:11" s="2" customFormat="1" ht="16.5" hidden="1">
      <c r="B73" s="25">
        <v>41</v>
      </c>
      <c r="C73" s="25"/>
      <c r="D73" s="25"/>
      <c r="E73" s="62"/>
      <c r="F73" s="68"/>
      <c r="G73" s="62"/>
      <c r="H73" s="62"/>
      <c r="I73" s="62"/>
      <c r="J73" s="68"/>
      <c r="K73" s="62"/>
    </row>
    <row r="74" spans="2:11" s="2" customFormat="1" ht="16.5" hidden="1">
      <c r="B74" s="25">
        <v>42</v>
      </c>
      <c r="C74" s="25"/>
      <c r="D74" s="25"/>
      <c r="E74" s="62"/>
      <c r="F74" s="68"/>
      <c r="G74" s="62"/>
      <c r="H74" s="62"/>
      <c r="I74" s="62"/>
      <c r="J74" s="68"/>
      <c r="K74" s="62"/>
    </row>
    <row r="75" spans="2:11" s="2" customFormat="1" ht="16.5" hidden="1">
      <c r="B75" s="25">
        <v>43</v>
      </c>
      <c r="C75" s="25"/>
      <c r="D75" s="25"/>
      <c r="E75" s="62"/>
      <c r="F75" s="68"/>
      <c r="G75" s="62"/>
      <c r="H75" s="62"/>
      <c r="I75" s="62"/>
      <c r="J75" s="68"/>
      <c r="K75" s="62"/>
    </row>
    <row r="76" spans="2:11" s="2" customFormat="1" ht="16.5" hidden="1">
      <c r="B76" s="25">
        <v>44</v>
      </c>
      <c r="C76" s="25"/>
      <c r="D76" s="25"/>
      <c r="E76" s="62"/>
      <c r="F76" s="68"/>
      <c r="G76" s="62"/>
      <c r="H76" s="62"/>
      <c r="I76" s="62"/>
      <c r="J76" s="68"/>
      <c r="K76" s="62"/>
    </row>
    <row r="77" spans="2:11" s="2" customFormat="1" ht="16.5" hidden="1">
      <c r="B77" s="25">
        <v>45</v>
      </c>
      <c r="C77" s="25"/>
      <c r="D77" s="25"/>
      <c r="E77" s="62"/>
      <c r="F77" s="68"/>
      <c r="G77" s="62"/>
      <c r="H77" s="62"/>
      <c r="I77" s="62"/>
      <c r="J77" s="68"/>
      <c r="K77" s="62"/>
    </row>
    <row r="78" spans="2:11" s="2" customFormat="1" ht="16.5" hidden="1">
      <c r="B78" s="25">
        <v>46</v>
      </c>
      <c r="C78" s="25"/>
      <c r="D78" s="25"/>
      <c r="E78" s="62"/>
      <c r="F78" s="68"/>
      <c r="G78" s="62"/>
      <c r="H78" s="62"/>
      <c r="I78" s="62"/>
      <c r="J78" s="68"/>
      <c r="K78" s="62"/>
    </row>
    <row r="79" spans="2:11" s="2" customFormat="1" ht="16.5" hidden="1">
      <c r="B79" s="25">
        <v>47</v>
      </c>
      <c r="C79" s="25"/>
      <c r="D79" s="25"/>
      <c r="E79" s="62"/>
      <c r="F79" s="68"/>
      <c r="G79" s="62"/>
      <c r="H79" s="62"/>
      <c r="I79" s="62"/>
      <c r="J79" s="68"/>
      <c r="K79" s="62"/>
    </row>
    <row r="80" spans="2:11" s="2" customFormat="1" ht="16.5" hidden="1">
      <c r="B80" s="25">
        <v>48</v>
      </c>
      <c r="C80" s="25"/>
      <c r="D80" s="25"/>
      <c r="E80" s="62"/>
      <c r="F80" s="68"/>
      <c r="G80" s="62"/>
      <c r="H80" s="62"/>
      <c r="I80" s="62"/>
      <c r="J80" s="68"/>
      <c r="K80" s="62"/>
    </row>
    <row r="81" spans="2:11" s="2" customFormat="1" ht="16.5" hidden="1">
      <c r="B81" s="25">
        <v>49</v>
      </c>
      <c r="C81" s="25"/>
      <c r="D81" s="25"/>
      <c r="E81" s="62"/>
      <c r="F81" s="68"/>
      <c r="G81" s="62"/>
      <c r="H81" s="62"/>
      <c r="I81" s="62"/>
      <c r="J81" s="68"/>
      <c r="K81" s="62"/>
    </row>
    <row r="82" spans="2:11" s="2" customFormat="1" ht="16.5" hidden="1">
      <c r="B82" s="25">
        <v>50</v>
      </c>
      <c r="C82" s="25"/>
      <c r="D82" s="25"/>
      <c r="E82" s="62"/>
      <c r="F82" s="68"/>
      <c r="G82" s="62"/>
      <c r="H82" s="62"/>
      <c r="I82" s="62"/>
      <c r="J82" s="68"/>
      <c r="K82" s="62"/>
    </row>
    <row r="83" spans="2:11" s="2" customFormat="1" ht="16.5" hidden="1">
      <c r="B83" s="25">
        <v>51</v>
      </c>
      <c r="C83" s="25"/>
      <c r="D83" s="25"/>
      <c r="E83" s="62"/>
      <c r="F83" s="68"/>
      <c r="G83" s="62"/>
      <c r="H83" s="62"/>
      <c r="I83" s="62"/>
      <c r="J83" s="68"/>
      <c r="K83" s="62"/>
    </row>
    <row r="84" spans="2:11" s="2" customFormat="1" ht="16.5" hidden="1">
      <c r="B84" s="25">
        <v>52</v>
      </c>
      <c r="C84" s="25"/>
      <c r="D84" s="25"/>
      <c r="E84" s="62"/>
      <c r="F84" s="68"/>
      <c r="G84" s="62"/>
      <c r="H84" s="62"/>
      <c r="I84" s="62"/>
      <c r="J84" s="68"/>
      <c r="K84" s="62"/>
    </row>
    <row r="85" spans="2:11" s="2" customFormat="1" ht="16.5" hidden="1">
      <c r="B85" s="25">
        <v>53</v>
      </c>
      <c r="C85" s="25"/>
      <c r="D85" s="25"/>
      <c r="E85" s="62"/>
      <c r="F85" s="68"/>
      <c r="G85" s="62"/>
      <c r="H85" s="62"/>
      <c r="I85" s="62"/>
      <c r="J85" s="68"/>
      <c r="K85" s="62"/>
    </row>
    <row r="86" spans="2:11" s="2" customFormat="1" ht="16.5" hidden="1">
      <c r="B86" s="25">
        <v>54</v>
      </c>
      <c r="C86" s="25"/>
      <c r="D86" s="25"/>
      <c r="E86" s="62"/>
      <c r="F86" s="68"/>
      <c r="G86" s="62"/>
      <c r="H86" s="62"/>
      <c r="I86" s="62"/>
      <c r="J86" s="68"/>
      <c r="K86" s="62"/>
    </row>
    <row r="87" spans="2:11" s="2" customFormat="1" ht="16.5" hidden="1">
      <c r="B87" s="25">
        <v>55</v>
      </c>
      <c r="C87" s="25"/>
      <c r="D87" s="25"/>
      <c r="E87" s="62"/>
      <c r="F87" s="68"/>
      <c r="G87" s="62"/>
      <c r="H87" s="62"/>
      <c r="I87" s="62"/>
      <c r="J87" s="68"/>
      <c r="K87" s="62"/>
    </row>
    <row r="88" spans="2:11" s="2" customFormat="1" ht="16.5" hidden="1">
      <c r="B88" s="25">
        <v>56</v>
      </c>
      <c r="C88" s="25"/>
      <c r="D88" s="25"/>
      <c r="E88" s="62"/>
      <c r="F88" s="68"/>
      <c r="G88" s="62"/>
      <c r="H88" s="62"/>
      <c r="I88" s="62"/>
      <c r="J88" s="68"/>
      <c r="K88" s="62"/>
    </row>
    <row r="89" spans="2:11" s="2" customFormat="1" ht="16.5" hidden="1">
      <c r="B89" s="25">
        <v>57</v>
      </c>
      <c r="C89" s="25"/>
      <c r="D89" s="25"/>
      <c r="E89" s="62"/>
      <c r="F89" s="68"/>
      <c r="G89" s="62"/>
      <c r="H89" s="62"/>
      <c r="I89" s="62"/>
      <c r="J89" s="68"/>
      <c r="K89" s="62"/>
    </row>
    <row r="90" spans="2:11" s="2" customFormat="1" ht="16.5" hidden="1">
      <c r="B90" s="25">
        <v>58</v>
      </c>
      <c r="C90" s="25"/>
      <c r="D90" s="25"/>
      <c r="E90" s="62"/>
      <c r="F90" s="68"/>
      <c r="G90" s="62"/>
      <c r="H90" s="62"/>
      <c r="I90" s="62"/>
      <c r="J90" s="68"/>
      <c r="K90" s="62"/>
    </row>
    <row r="91" spans="2:11" s="2" customFormat="1" ht="16.5" hidden="1">
      <c r="B91" s="25">
        <v>59</v>
      </c>
      <c r="C91" s="25"/>
      <c r="D91" s="25"/>
      <c r="E91" s="62"/>
      <c r="F91" s="68"/>
      <c r="G91" s="62"/>
      <c r="H91" s="62"/>
      <c r="I91" s="62"/>
      <c r="J91" s="68"/>
      <c r="K91" s="62"/>
    </row>
    <row r="92" spans="2:11" s="2" customFormat="1" ht="16.5" hidden="1">
      <c r="B92" s="25">
        <v>60</v>
      </c>
      <c r="C92" s="25"/>
      <c r="D92" s="25"/>
      <c r="E92" s="62"/>
      <c r="F92" s="68"/>
      <c r="G92" s="62"/>
      <c r="H92" s="62"/>
      <c r="I92" s="62"/>
      <c r="J92" s="68"/>
      <c r="K92" s="62"/>
    </row>
    <row r="93" spans="2:11" s="2" customFormat="1" ht="16.5" hidden="1">
      <c r="B93" s="25">
        <v>61</v>
      </c>
      <c r="C93" s="25"/>
      <c r="D93" s="25"/>
      <c r="E93" s="62"/>
      <c r="F93" s="68"/>
      <c r="G93" s="62"/>
      <c r="H93" s="62"/>
      <c r="I93" s="62"/>
      <c r="J93" s="68"/>
      <c r="K93" s="62"/>
    </row>
    <row r="94" spans="2:11" s="2" customFormat="1" ht="16.5" hidden="1">
      <c r="B94" s="25">
        <v>62</v>
      </c>
      <c r="C94" s="25"/>
      <c r="D94" s="25"/>
      <c r="E94" s="62"/>
      <c r="F94" s="68"/>
      <c r="G94" s="62"/>
      <c r="H94" s="62"/>
      <c r="I94" s="62"/>
      <c r="J94" s="68"/>
      <c r="K94" s="62"/>
    </row>
    <row r="95" spans="2:11" s="2" customFormat="1" ht="16.5" hidden="1">
      <c r="B95" s="25">
        <v>63</v>
      </c>
      <c r="C95" s="25"/>
      <c r="D95" s="25"/>
      <c r="E95" s="62"/>
      <c r="F95" s="68"/>
      <c r="G95" s="62"/>
      <c r="H95" s="62"/>
      <c r="I95" s="62"/>
      <c r="J95" s="68"/>
      <c r="K95" s="62"/>
    </row>
    <row r="96" spans="2:11" s="2" customFormat="1" ht="16.5" hidden="1">
      <c r="B96" s="25">
        <v>64</v>
      </c>
      <c r="C96" s="25"/>
      <c r="D96" s="25"/>
      <c r="E96" s="62"/>
      <c r="F96" s="68"/>
      <c r="G96" s="62"/>
      <c r="H96" s="62"/>
      <c r="I96" s="62"/>
      <c r="J96" s="68"/>
      <c r="K96" s="62"/>
    </row>
    <row r="97" spans="2:11" s="2" customFormat="1" ht="16.5" hidden="1">
      <c r="B97" s="25">
        <v>65</v>
      </c>
      <c r="C97" s="25"/>
      <c r="D97" s="25"/>
      <c r="E97" s="62"/>
      <c r="F97" s="68"/>
      <c r="G97" s="62"/>
      <c r="H97" s="62"/>
      <c r="I97" s="62"/>
      <c r="J97" s="68"/>
      <c r="K97" s="62"/>
    </row>
    <row r="98" spans="2:11" s="2" customFormat="1" ht="16.5" hidden="1">
      <c r="B98" s="25">
        <v>66</v>
      </c>
      <c r="C98" s="25"/>
      <c r="D98" s="25"/>
      <c r="E98" s="62"/>
      <c r="F98" s="68"/>
      <c r="G98" s="62"/>
      <c r="H98" s="62"/>
      <c r="I98" s="62"/>
      <c r="J98" s="68"/>
      <c r="K98" s="62"/>
    </row>
    <row r="99" spans="2:11" s="2" customFormat="1" ht="16.5" hidden="1">
      <c r="B99" s="25"/>
      <c r="C99" s="25"/>
      <c r="D99" s="25"/>
      <c r="E99" s="62"/>
      <c r="F99" s="68"/>
      <c r="G99" s="62"/>
      <c r="H99" s="62"/>
      <c r="I99" s="62"/>
      <c r="J99" s="68"/>
      <c r="K99" s="62"/>
    </row>
    <row r="100" spans="2:11" s="4" customFormat="1" ht="15" customHeight="1">
      <c r="B100" s="26"/>
      <c r="C100" s="26" t="s">
        <v>11</v>
      </c>
      <c r="D100" s="26"/>
      <c r="E100" s="26"/>
      <c r="F100" s="26"/>
      <c r="G100" s="26"/>
      <c r="H100" s="26"/>
      <c r="I100" s="26">
        <f>SUM(I33:I99)</f>
        <v>4.4000000000000004</v>
      </c>
      <c r="J100" s="26">
        <f>SUM(J33:J99)</f>
        <v>102</v>
      </c>
      <c r="K100" s="26">
        <f>SUM(K33:K98)</f>
        <v>91</v>
      </c>
    </row>
    <row r="101" spans="2:11" s="2" customFormat="1" ht="5.25" customHeight="1">
      <c r="B101" s="147"/>
      <c r="C101" s="148"/>
      <c r="D101" s="148"/>
      <c r="E101" s="148"/>
      <c r="F101" s="148"/>
      <c r="G101" s="148"/>
      <c r="H101" s="148"/>
      <c r="I101" s="148"/>
      <c r="J101" s="148"/>
      <c r="K101" s="148"/>
    </row>
    <row r="102" spans="2:11" s="2" customFormat="1" ht="15" customHeight="1">
      <c r="B102" s="145" t="s">
        <v>26</v>
      </c>
      <c r="C102" s="146"/>
      <c r="D102" s="146"/>
      <c r="E102" s="146"/>
      <c r="F102" s="146"/>
      <c r="G102" s="146"/>
      <c r="H102" s="146"/>
      <c r="I102" s="146"/>
      <c r="J102" s="146"/>
      <c r="K102" s="146"/>
    </row>
    <row r="103" spans="2:11" s="2" customFormat="1" ht="16.5">
      <c r="B103" s="25">
        <v>1</v>
      </c>
      <c r="C103" s="25"/>
      <c r="D103" s="73"/>
      <c r="E103" s="72"/>
      <c r="F103" s="61"/>
      <c r="G103" s="73"/>
      <c r="H103" s="63"/>
      <c r="I103" s="73"/>
      <c r="J103" s="74"/>
      <c r="K103" s="75"/>
    </row>
    <row r="104" spans="2:11" s="2" customFormat="1" ht="16.5">
      <c r="B104" s="25">
        <v>2</v>
      </c>
      <c r="C104" s="25"/>
      <c r="D104" s="73"/>
      <c r="E104" s="72"/>
      <c r="F104" s="61"/>
      <c r="G104" s="73"/>
      <c r="H104" s="63"/>
      <c r="I104" s="73"/>
      <c r="J104" s="74"/>
      <c r="K104" s="75"/>
    </row>
    <row r="105" spans="2:11" s="2" customFormat="1" ht="16.5">
      <c r="B105" s="25">
        <v>3</v>
      </c>
      <c r="C105" s="25"/>
      <c r="D105" s="73"/>
      <c r="E105" s="72"/>
      <c r="F105" s="61"/>
      <c r="G105" s="73"/>
      <c r="H105" s="63"/>
      <c r="I105" s="73"/>
      <c r="J105" s="74"/>
      <c r="K105" s="75"/>
    </row>
    <row r="106" spans="2:11" s="2" customFormat="1" ht="16.5">
      <c r="B106" s="25">
        <v>4</v>
      </c>
      <c r="C106" s="25"/>
      <c r="D106" s="73"/>
      <c r="E106" s="72"/>
      <c r="F106" s="61"/>
      <c r="G106" s="73"/>
      <c r="H106" s="63"/>
      <c r="I106" s="73"/>
      <c r="J106" s="74"/>
      <c r="K106" s="75"/>
    </row>
    <row r="107" spans="2:11" s="2" customFormat="1" ht="16.5">
      <c r="B107" s="25">
        <v>5</v>
      </c>
      <c r="C107" s="25"/>
      <c r="D107" s="77"/>
      <c r="E107" s="72"/>
      <c r="F107" s="60"/>
      <c r="G107" s="77"/>
      <c r="H107" s="77"/>
      <c r="I107" s="78"/>
      <c r="J107" s="59"/>
      <c r="K107" s="69"/>
    </row>
    <row r="108" spans="2:11" s="2" customFormat="1" ht="16.5">
      <c r="B108" s="25">
        <v>6</v>
      </c>
      <c r="C108" s="25"/>
      <c r="D108" s="25"/>
      <c r="E108" s="21"/>
      <c r="F108" s="21"/>
      <c r="G108" s="22"/>
      <c r="H108" s="23"/>
      <c r="I108" s="30"/>
      <c r="J108" s="29"/>
      <c r="K108" s="31"/>
    </row>
    <row r="109" spans="2:11" s="2" customFormat="1" ht="16.5">
      <c r="B109" s="25">
        <v>7</v>
      </c>
      <c r="C109" s="25"/>
      <c r="D109" s="25"/>
      <c r="E109" s="21"/>
      <c r="F109" s="21"/>
      <c r="G109" s="22"/>
      <c r="H109" s="23"/>
      <c r="I109" s="30"/>
      <c r="J109" s="29"/>
      <c r="K109" s="31"/>
    </row>
    <row r="110" spans="2:11" s="2" customFormat="1" ht="16.5">
      <c r="B110" s="25">
        <v>8</v>
      </c>
      <c r="C110" s="25"/>
      <c r="D110" s="25"/>
      <c r="E110" s="21"/>
      <c r="F110" s="21"/>
      <c r="G110" s="22"/>
      <c r="H110" s="23"/>
      <c r="I110" s="30"/>
      <c r="J110" s="29"/>
      <c r="K110" s="31"/>
    </row>
    <row r="111" spans="2:11" s="2" customFormat="1" ht="16.5">
      <c r="B111" s="25">
        <v>9</v>
      </c>
      <c r="C111" s="25"/>
      <c r="D111" s="25"/>
      <c r="E111" s="21"/>
      <c r="F111" s="21"/>
      <c r="G111" s="22"/>
      <c r="H111" s="23"/>
      <c r="I111" s="30"/>
      <c r="J111" s="29"/>
      <c r="K111" s="31"/>
    </row>
    <row r="112" spans="2:11" s="2" customFormat="1" ht="16.5">
      <c r="B112" s="25">
        <v>10</v>
      </c>
      <c r="C112" s="76"/>
      <c r="D112" s="76"/>
      <c r="E112" s="79"/>
      <c r="F112" s="80"/>
      <c r="G112" s="81"/>
      <c r="H112" s="82"/>
      <c r="I112" s="83"/>
      <c r="J112" s="84"/>
      <c r="K112" s="85"/>
    </row>
    <row r="113" spans="2:12" s="2" customFormat="1" ht="16.5">
      <c r="B113" s="25">
        <v>11</v>
      </c>
      <c r="C113" s="25"/>
      <c r="D113" s="25"/>
      <c r="E113" s="21"/>
      <c r="F113" s="28"/>
      <c r="G113" s="22"/>
      <c r="H113" s="23"/>
      <c r="I113" s="30"/>
      <c r="J113" s="29"/>
      <c r="K113" s="31"/>
    </row>
    <row r="114" spans="2:12" s="2" customFormat="1" ht="16.5">
      <c r="B114" s="25">
        <v>12</v>
      </c>
      <c r="C114" s="25"/>
      <c r="D114" s="25"/>
      <c r="E114" s="21"/>
      <c r="F114" s="28"/>
      <c r="G114" s="22"/>
      <c r="H114" s="23"/>
      <c r="I114" s="30"/>
      <c r="J114" s="29"/>
      <c r="K114" s="31"/>
    </row>
    <row r="115" spans="2:12" s="2" customFormat="1" ht="16.5">
      <c r="B115" s="25">
        <v>13</v>
      </c>
      <c r="C115" s="25"/>
      <c r="D115" s="25"/>
      <c r="E115" s="21"/>
      <c r="F115" s="28"/>
      <c r="G115" s="22"/>
      <c r="H115" s="23"/>
      <c r="I115" s="30"/>
      <c r="J115" s="29"/>
      <c r="K115" s="31"/>
    </row>
    <row r="116" spans="2:12" s="2" customFormat="1" ht="16.5">
      <c r="B116" s="25">
        <v>14</v>
      </c>
      <c r="C116" s="25"/>
      <c r="D116" s="25"/>
      <c r="E116" s="21"/>
      <c r="F116" s="28"/>
      <c r="G116" s="22"/>
      <c r="H116" s="23"/>
      <c r="I116" s="30"/>
      <c r="J116" s="29"/>
      <c r="K116" s="31"/>
    </row>
    <row r="117" spans="2:12" s="2" customFormat="1" ht="16.5">
      <c r="B117" s="25">
        <v>15</v>
      </c>
      <c r="C117" s="25"/>
      <c r="D117" s="25"/>
      <c r="E117" s="21"/>
      <c r="F117" s="28"/>
      <c r="G117" s="22"/>
      <c r="H117" s="23"/>
      <c r="I117" s="30"/>
      <c r="J117" s="29"/>
      <c r="K117" s="31"/>
    </row>
    <row r="118" spans="2:12" s="2" customFormat="1" ht="16.5">
      <c r="B118" s="25">
        <v>16</v>
      </c>
      <c r="C118" s="25"/>
      <c r="D118" s="25"/>
      <c r="E118" s="21"/>
      <c r="F118" s="28"/>
      <c r="G118" s="22"/>
      <c r="H118" s="23"/>
      <c r="I118" s="30"/>
      <c r="J118" s="29"/>
      <c r="K118" s="31"/>
    </row>
    <row r="119" spans="2:12" s="2" customFormat="1" ht="16.5">
      <c r="B119" s="25">
        <v>17</v>
      </c>
      <c r="C119" s="25"/>
      <c r="D119" s="25"/>
      <c r="E119" s="21"/>
      <c r="F119" s="28"/>
      <c r="G119" s="22"/>
      <c r="H119" s="23"/>
      <c r="I119" s="30"/>
      <c r="J119" s="29"/>
      <c r="K119" s="31"/>
    </row>
    <row r="120" spans="2:12" s="2" customFormat="1" ht="16.5">
      <c r="B120" s="25">
        <v>18</v>
      </c>
      <c r="C120" s="25"/>
      <c r="D120" s="25"/>
      <c r="E120" s="21"/>
      <c r="F120" s="28"/>
      <c r="G120" s="22"/>
      <c r="H120" s="23"/>
      <c r="I120" s="30"/>
      <c r="J120" s="29"/>
      <c r="K120" s="31"/>
    </row>
    <row r="121" spans="2:12" s="2" customFormat="1" ht="16.5">
      <c r="B121" s="25"/>
      <c r="C121" s="25"/>
      <c r="D121" s="25"/>
      <c r="E121" s="21"/>
      <c r="F121" s="21"/>
      <c r="G121" s="22"/>
      <c r="H121" s="23"/>
      <c r="I121" s="30"/>
      <c r="J121" s="29"/>
      <c r="K121" s="31"/>
    </row>
    <row r="122" spans="2:12" s="2" customFormat="1" ht="15" customHeight="1">
      <c r="B122" s="25"/>
      <c r="C122" s="26" t="s">
        <v>29</v>
      </c>
      <c r="D122" s="25"/>
      <c r="E122" s="21"/>
      <c r="F122" s="28"/>
      <c r="G122" s="22"/>
      <c r="H122" s="32"/>
      <c r="I122" s="40">
        <f>SUM(I103:I121)</f>
        <v>0</v>
      </c>
      <c r="J122" s="36">
        <f>SUM(J103:J121)</f>
        <v>0</v>
      </c>
      <c r="K122" s="26">
        <f>SUM(K103:K120)</f>
        <v>0</v>
      </c>
      <c r="L122" s="26">
        <v>17254</v>
      </c>
    </row>
    <row r="123" spans="2:12" s="2" customFormat="1" ht="5.25" customHeight="1">
      <c r="B123" s="147"/>
      <c r="C123" s="148"/>
      <c r="D123" s="148"/>
      <c r="E123" s="148"/>
      <c r="F123" s="148"/>
      <c r="G123" s="148"/>
      <c r="H123" s="148"/>
      <c r="I123" s="148"/>
      <c r="J123" s="148"/>
      <c r="K123" s="148"/>
    </row>
    <row r="124" spans="2:12" s="2" customFormat="1" ht="15" customHeight="1">
      <c r="B124" s="130" t="s">
        <v>27</v>
      </c>
      <c r="C124" s="131"/>
      <c r="D124" s="131"/>
      <c r="E124" s="131"/>
      <c r="F124" s="131"/>
      <c r="G124" s="131"/>
      <c r="H124" s="131"/>
      <c r="I124" s="131"/>
      <c r="J124" s="131"/>
      <c r="K124" s="131"/>
    </row>
    <row r="125" spans="2:12" s="2" customFormat="1" ht="15" customHeight="1">
      <c r="B125" s="39"/>
      <c r="C125" s="140" t="s">
        <v>32</v>
      </c>
      <c r="D125" s="131"/>
      <c r="E125" s="131"/>
      <c r="F125" s="131"/>
      <c r="G125" s="131"/>
      <c r="H125" s="131"/>
      <c r="I125" s="131"/>
      <c r="J125" s="131"/>
      <c r="K125" s="131"/>
    </row>
    <row r="126" spans="2:12" s="2" customFormat="1" ht="26.25" customHeight="1">
      <c r="B126" s="8">
        <v>1</v>
      </c>
      <c r="C126" s="8"/>
      <c r="D126" s="8"/>
      <c r="E126" s="14"/>
      <c r="F126" s="11"/>
      <c r="G126" s="5"/>
      <c r="H126" s="5"/>
      <c r="I126" s="5"/>
      <c r="J126" s="5"/>
      <c r="K126" s="5"/>
    </row>
    <row r="127" spans="2:12" s="2" customFormat="1" ht="30.75" customHeight="1">
      <c r="B127" s="8">
        <v>2</v>
      </c>
      <c r="C127" s="8"/>
      <c r="D127" s="5"/>
      <c r="E127" s="14"/>
      <c r="F127" s="11"/>
      <c r="G127" s="5"/>
      <c r="H127" s="5"/>
      <c r="I127" s="5"/>
      <c r="J127" s="5"/>
      <c r="K127" s="5"/>
    </row>
    <row r="128" spans="2:12" s="2" customFormat="1" ht="30.75" customHeight="1">
      <c r="B128" s="8">
        <v>3</v>
      </c>
      <c r="C128" s="8"/>
      <c r="D128" s="5"/>
      <c r="E128" s="14"/>
      <c r="F128" s="11"/>
      <c r="G128" s="5"/>
      <c r="H128" s="5"/>
      <c r="I128" s="5"/>
      <c r="J128" s="5"/>
      <c r="K128" s="5"/>
    </row>
    <row r="129" spans="2:12" s="2" customFormat="1" ht="30.75" customHeight="1">
      <c r="B129" s="8">
        <v>4</v>
      </c>
      <c r="C129" s="8"/>
      <c r="D129" s="5"/>
      <c r="E129" s="14"/>
      <c r="F129" s="11"/>
      <c r="G129" s="5"/>
      <c r="H129" s="5"/>
      <c r="I129" s="5"/>
      <c r="J129" s="5"/>
      <c r="K129" s="5"/>
    </row>
    <row r="130" spans="2:12" s="2" customFormat="1" ht="30.75" customHeight="1">
      <c r="B130" s="8">
        <v>5</v>
      </c>
      <c r="C130" s="8"/>
      <c r="D130" s="5"/>
      <c r="E130" s="14"/>
      <c r="F130" s="11"/>
      <c r="G130" s="5"/>
      <c r="H130" s="5"/>
      <c r="I130" s="5"/>
      <c r="J130" s="5"/>
      <c r="K130" s="5"/>
    </row>
    <row r="131" spans="2:12" s="2" customFormat="1" ht="30.75" customHeight="1">
      <c r="B131" s="8">
        <v>6</v>
      </c>
      <c r="C131" s="8"/>
      <c r="D131" s="5"/>
      <c r="E131" s="14"/>
      <c r="F131" s="11"/>
      <c r="G131" s="5"/>
      <c r="H131" s="5"/>
      <c r="I131" s="5"/>
      <c r="J131" s="5"/>
      <c r="K131" s="5"/>
    </row>
    <row r="132" spans="2:12" s="2" customFormat="1" ht="30.75" customHeight="1">
      <c r="B132" s="8">
        <v>7</v>
      </c>
      <c r="C132" s="8"/>
      <c r="D132" s="5"/>
      <c r="E132" s="14"/>
      <c r="F132" s="11"/>
      <c r="G132" s="5"/>
      <c r="H132" s="5"/>
      <c r="I132" s="5"/>
      <c r="J132" s="5"/>
      <c r="K132" s="5"/>
    </row>
    <row r="133" spans="2:12" s="2" customFormat="1" ht="30.75" customHeight="1">
      <c r="B133" s="8">
        <v>8</v>
      </c>
      <c r="C133" s="8"/>
      <c r="D133" s="5"/>
      <c r="E133" s="14"/>
      <c r="F133" s="11"/>
      <c r="G133" s="5"/>
      <c r="H133" s="5"/>
      <c r="I133" s="5"/>
      <c r="J133" s="5"/>
      <c r="K133" s="5"/>
    </row>
    <row r="134" spans="2:12" s="2" customFormat="1" ht="30.75" customHeight="1">
      <c r="B134" s="8">
        <v>9</v>
      </c>
      <c r="C134" s="8"/>
      <c r="D134" s="5"/>
      <c r="E134" s="14"/>
      <c r="F134" s="11"/>
      <c r="G134" s="5"/>
      <c r="H134" s="5"/>
      <c r="I134" s="5"/>
      <c r="J134" s="5"/>
      <c r="K134" s="5"/>
    </row>
    <row r="135" spans="2:12" s="2" customFormat="1" ht="30.75" customHeight="1">
      <c r="B135" s="8">
        <v>10</v>
      </c>
      <c r="C135" s="8"/>
      <c r="D135" s="5"/>
      <c r="E135" s="14"/>
      <c r="F135" s="11"/>
      <c r="G135" s="5"/>
      <c r="H135" s="5"/>
      <c r="I135" s="5"/>
      <c r="J135" s="5"/>
      <c r="K135" s="5"/>
    </row>
    <row r="136" spans="2:12" s="2" customFormat="1" ht="30.75" customHeight="1">
      <c r="B136" s="8"/>
      <c r="C136" s="8"/>
      <c r="D136" s="5"/>
      <c r="E136" s="14"/>
      <c r="F136" s="11"/>
      <c r="G136" s="5"/>
      <c r="H136" s="5"/>
      <c r="I136" s="5"/>
      <c r="J136" s="5"/>
      <c r="K136" s="5"/>
    </row>
    <row r="137" spans="2:12" s="2" customFormat="1" ht="15" customHeight="1">
      <c r="B137" s="8"/>
      <c r="C137" s="13" t="s">
        <v>11</v>
      </c>
      <c r="D137" s="8"/>
      <c r="E137" s="8"/>
      <c r="F137" s="8"/>
      <c r="G137" s="8"/>
      <c r="H137" s="9"/>
      <c r="I137" s="12">
        <f>SUM(I126:I136)</f>
        <v>0</v>
      </c>
      <c r="J137" s="12">
        <f>SUM(J126:J136)</f>
        <v>0</v>
      </c>
      <c r="K137" s="12">
        <f>SUM(K126:K135)</f>
        <v>0</v>
      </c>
    </row>
    <row r="138" spans="2:12" s="2" customFormat="1" ht="15" customHeight="1">
      <c r="B138" s="133" t="s">
        <v>34</v>
      </c>
      <c r="C138" s="134"/>
      <c r="D138" s="134"/>
      <c r="E138" s="134"/>
      <c r="F138" s="134"/>
      <c r="G138" s="134"/>
      <c r="H138" s="134"/>
      <c r="I138" s="134"/>
      <c r="J138" s="134"/>
      <c r="K138" s="134"/>
    </row>
    <row r="139" spans="2:12" s="2" customFormat="1" ht="23.25" customHeight="1">
      <c r="B139" s="87">
        <v>1</v>
      </c>
      <c r="C139" s="8"/>
      <c r="D139" s="88"/>
      <c r="E139" s="88"/>
      <c r="F139" s="88"/>
      <c r="G139" s="88"/>
      <c r="H139" s="90"/>
      <c r="I139" s="89"/>
      <c r="J139" s="89"/>
      <c r="K139" s="89"/>
    </row>
    <row r="140" spans="2:12" s="2" customFormat="1" ht="23.25" customHeight="1">
      <c r="B140" s="87"/>
      <c r="C140" s="88"/>
      <c r="D140" s="88"/>
      <c r="E140" s="88"/>
      <c r="F140" s="88"/>
      <c r="G140" s="88"/>
      <c r="H140" s="90"/>
      <c r="I140" s="89">
        <f>SUM(I139)</f>
        <v>0</v>
      </c>
      <c r="J140" s="89">
        <f>SUM(J139)</f>
        <v>0</v>
      </c>
      <c r="K140" s="89">
        <f>SUM(K139)</f>
        <v>0</v>
      </c>
    </row>
    <row r="141" spans="2:12" s="2" customFormat="1" ht="17.25" customHeight="1">
      <c r="B141" s="119"/>
      <c r="C141" s="120"/>
      <c r="D141" s="120"/>
      <c r="E141" s="120"/>
      <c r="F141" s="120"/>
      <c r="G141" s="120"/>
      <c r="H141" s="120"/>
      <c r="I141" s="120"/>
      <c r="J141" s="120"/>
      <c r="K141" s="120"/>
    </row>
    <row r="142" spans="2:12" s="2" customFormat="1" ht="15" customHeight="1">
      <c r="B142" s="5"/>
      <c r="C142" s="13" t="s">
        <v>15</v>
      </c>
      <c r="D142" s="5"/>
      <c r="E142" s="5"/>
      <c r="F142" s="5"/>
      <c r="G142" s="5"/>
      <c r="H142" s="6"/>
      <c r="I142" s="58">
        <f>I137+I122+I100+I30+I140</f>
        <v>4.7</v>
      </c>
      <c r="J142" s="12">
        <f>J137+J122+J100+J30+J140</f>
        <v>153</v>
      </c>
      <c r="K142" s="12">
        <f>K137+K122+K100+K30+K140</f>
        <v>149</v>
      </c>
    </row>
    <row r="143" spans="2:12" s="2" customFormat="1" ht="15" customHeight="1">
      <c r="C143" s="7"/>
      <c r="H143" s="7"/>
    </row>
    <row r="144" spans="2:12" s="2" customFormat="1" ht="15" customHeight="1">
      <c r="C144" s="7"/>
      <c r="D144" s="141"/>
      <c r="E144" s="141"/>
      <c r="F144" s="141"/>
      <c r="G144" s="141"/>
      <c r="H144" s="141"/>
      <c r="I144" s="141"/>
      <c r="J144" s="141"/>
      <c r="K144" s="141"/>
      <c r="L144" s="141"/>
    </row>
    <row r="145" spans="3:8" s="2" customFormat="1" ht="15" customHeight="1">
      <c r="C145" s="7"/>
      <c r="H145" s="7"/>
    </row>
    <row r="146" spans="3:8" s="2" customFormat="1" ht="15" customHeight="1">
      <c r="C146" s="7"/>
      <c r="H146" s="7"/>
    </row>
  </sheetData>
  <mergeCells count="27">
    <mergeCell ref="B138:K138"/>
    <mergeCell ref="C125:K125"/>
    <mergeCell ref="D144:L144"/>
    <mergeCell ref="D9:D10"/>
    <mergeCell ref="E9:E10"/>
    <mergeCell ref="B13:K13"/>
    <mergeCell ref="G9:G10"/>
    <mergeCell ref="H9:H10"/>
    <mergeCell ref="B12:K12"/>
    <mergeCell ref="B102:K102"/>
    <mergeCell ref="C9:C10"/>
    <mergeCell ref="B141:K141"/>
    <mergeCell ref="B32:K32"/>
    <mergeCell ref="B123:K123"/>
    <mergeCell ref="B31:K31"/>
    <mergeCell ref="B101:K101"/>
    <mergeCell ref="B124:K124"/>
    <mergeCell ref="J9:K9"/>
    <mergeCell ref="B9:B10"/>
    <mergeCell ref="F9:F10"/>
    <mergeCell ref="B8:K8"/>
    <mergeCell ref="I9:I10"/>
    <mergeCell ref="B2:K2"/>
    <mergeCell ref="B4:K4"/>
    <mergeCell ref="B5:K5"/>
    <mergeCell ref="B6:K6"/>
    <mergeCell ref="B3:K3"/>
  </mergeCells>
  <phoneticPr fontId="0" type="noConversion"/>
  <pageMargins left="0" right="0" top="0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виписані лісорубні квитки</vt:lpstr>
      <vt:lpstr>план проведення рубок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2023-06-12T11:05:30Z</cp:lastPrinted>
  <dcterms:created xsi:type="dcterms:W3CDTF">2006-09-28T05:33:49Z</dcterms:created>
  <dcterms:modified xsi:type="dcterms:W3CDTF">2025-09-29T07:10:40Z</dcterms:modified>
</cp:coreProperties>
</file>